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vdc02\redirect$\heiki.hepner\Documents\Ajutine\"/>
    </mc:Choice>
  </mc:AlternateContent>
  <bookViews>
    <workbookView xWindow="0" yWindow="0" windowWidth="23040" windowHeight="9408"/>
  </bookViews>
  <sheets>
    <sheet name="2016" sheetId="9" r:id="rId1"/>
    <sheet name="Kokkuvõte" sheetId="7" state="hidden" r:id="rId2"/>
  </sheets>
  <definedNames>
    <definedName name="_xlnm._FilterDatabase" localSheetId="1" hidden="1">Kokkuvõte!$A$1:$I$1</definedName>
  </definedNames>
  <calcPr calcId="152511"/>
</workbook>
</file>

<file path=xl/calcChain.xml><?xml version="1.0" encoding="utf-8"?>
<calcChain xmlns="http://schemas.openxmlformats.org/spreadsheetml/2006/main">
  <c r="E59" i="9" l="1"/>
  <c r="E58" i="9"/>
  <c r="E56" i="9"/>
  <c r="E53" i="9"/>
  <c r="E50" i="9"/>
  <c r="E45" i="9"/>
  <c r="E46" i="9"/>
  <c r="E47" i="9"/>
  <c r="E48" i="9"/>
  <c r="E44" i="9"/>
  <c r="E43" i="9"/>
  <c r="E41" i="9"/>
  <c r="E40" i="9"/>
  <c r="E39" i="9"/>
  <c r="E38" i="9"/>
  <c r="E36" i="9"/>
  <c r="E34" i="9"/>
  <c r="E32" i="9"/>
  <c r="E29" i="9"/>
  <c r="E27" i="9"/>
  <c r="E26" i="9"/>
  <c r="E24" i="9"/>
  <c r="E23" i="9"/>
  <c r="E21" i="9"/>
  <c r="E17" i="9"/>
  <c r="E16" i="9"/>
  <c r="E15" i="9"/>
  <c r="E13" i="9"/>
  <c r="E12" i="9"/>
  <c r="E11" i="9"/>
  <c r="E7" i="9"/>
  <c r="E6" i="9"/>
  <c r="E4" i="9"/>
  <c r="E3" i="9"/>
  <c r="E60" i="9" s="1"/>
  <c r="F77" i="7" l="1"/>
  <c r="E87" i="7"/>
  <c r="D107" i="7"/>
  <c r="E106" i="7"/>
  <c r="F106" i="7" s="1"/>
  <c r="E94" i="7"/>
  <c r="F94" i="7" s="1"/>
  <c r="E91" i="7"/>
  <c r="F91" i="7" s="1"/>
  <c r="E90" i="7"/>
  <c r="F90" i="7" s="1"/>
  <c r="E82" i="7"/>
  <c r="F82" i="7" s="1"/>
  <c r="E79" i="7"/>
  <c r="F79" i="7" s="1"/>
  <c r="E77" i="7"/>
  <c r="E75" i="7"/>
  <c r="F75" i="7" s="1"/>
  <c r="E72" i="7"/>
  <c r="F72" i="7" s="1"/>
  <c r="E69" i="7"/>
  <c r="E62" i="7"/>
  <c r="F62" i="7" s="1"/>
  <c r="E60" i="7"/>
  <c r="F60" i="7" s="1"/>
  <c r="E58" i="7"/>
  <c r="F58" i="7" s="1"/>
  <c r="E54" i="7"/>
  <c r="F54" i="7" s="1"/>
  <c r="E52" i="7"/>
  <c r="F52" i="7" s="1"/>
  <c r="E49" i="7"/>
  <c r="F49" i="7" s="1"/>
  <c r="E46" i="7"/>
  <c r="F46" i="7" s="1"/>
  <c r="E44" i="7"/>
  <c r="F44" i="7" s="1"/>
  <c r="F87" i="7" l="1"/>
  <c r="E38" i="7"/>
  <c r="F38" i="7" s="1"/>
  <c r="E28" i="7"/>
  <c r="F28" i="7" s="1"/>
  <c r="E24" i="7"/>
  <c r="E18" i="7"/>
  <c r="F18" i="7" s="1"/>
  <c r="E13" i="7"/>
  <c r="F13" i="7" s="1"/>
  <c r="E103" i="7"/>
  <c r="F103" i="7" s="1"/>
  <c r="E102" i="7"/>
  <c r="F102" i="7" s="1"/>
  <c r="E100" i="7"/>
  <c r="F100" i="7" s="1"/>
  <c r="E98" i="7"/>
  <c r="F98" i="7" s="1"/>
  <c r="E93" i="7"/>
  <c r="F93" i="7" s="1"/>
  <c r="E92" i="7"/>
  <c r="E86" i="7"/>
  <c r="E84" i="7"/>
  <c r="F84" i="7" s="1"/>
  <c r="E83" i="7"/>
  <c r="F83" i="7" s="1"/>
  <c r="E81" i="7"/>
  <c r="E80" i="7"/>
  <c r="F80" i="7" s="1"/>
  <c r="E71" i="7"/>
  <c r="E70" i="7"/>
  <c r="E68" i="7"/>
  <c r="F68" i="7" s="1"/>
  <c r="E67" i="7"/>
  <c r="E66" i="7"/>
  <c r="F66" i="7" s="1"/>
  <c r="E65" i="7"/>
  <c r="E64" i="7"/>
  <c r="F64" i="7" s="1"/>
  <c r="E55" i="7"/>
  <c r="E51" i="7"/>
  <c r="F51" i="7" s="1"/>
  <c r="E50" i="7"/>
  <c r="F50" i="7" s="1"/>
  <c r="E39" i="7"/>
  <c r="E37" i="7"/>
  <c r="F37" i="7" s="1"/>
  <c r="E35" i="7"/>
  <c r="F35" i="7" s="1"/>
  <c r="E34" i="7"/>
  <c r="F34" i="7" s="1"/>
  <c r="E32" i="7"/>
  <c r="F32" i="7" s="1"/>
  <c r="E31" i="7"/>
  <c r="F31" i="7" s="1"/>
  <c r="E25" i="7"/>
  <c r="F25" i="7" s="1"/>
  <c r="E23" i="7"/>
  <c r="F23" i="7" s="1"/>
  <c r="E21" i="7"/>
  <c r="E20" i="7"/>
  <c r="F20" i="7" s="1"/>
  <c r="E19" i="7"/>
  <c r="F19" i="7" s="1"/>
  <c r="E14" i="7"/>
  <c r="E8" i="7"/>
  <c r="F8" i="7" s="1"/>
  <c r="E7" i="7"/>
  <c r="F7" i="7" s="1"/>
  <c r="E4" i="7"/>
  <c r="F4" i="7" s="1"/>
  <c r="E107" i="7" l="1"/>
</calcChain>
</file>

<file path=xl/sharedStrings.xml><?xml version="1.0" encoding="utf-8"?>
<sst xmlns="http://schemas.openxmlformats.org/spreadsheetml/2006/main" count="499" uniqueCount="115">
  <si>
    <t>Adila ja Pihali Küla Selts MTÜ</t>
  </si>
  <si>
    <t xml:space="preserve">08109           </t>
  </si>
  <si>
    <t>Vaba aja üritused</t>
  </si>
  <si>
    <t xml:space="preserve">054002          </t>
  </si>
  <si>
    <t>Heakord</t>
  </si>
  <si>
    <t>Aespa Kodu MTÜ</t>
  </si>
  <si>
    <t xml:space="preserve">08103           </t>
  </si>
  <si>
    <t>Puhkepargid</t>
  </si>
  <si>
    <t xml:space="preserve">08208           </t>
  </si>
  <si>
    <t>Kultuuriüritused</t>
  </si>
  <si>
    <t>Angerja-Pahkla Haridusselts</t>
  </si>
  <si>
    <t xml:space="preserve">08209           </t>
  </si>
  <si>
    <t>Seltsitegevus</t>
  </si>
  <si>
    <t>EELK Hageri Kogudus</t>
  </si>
  <si>
    <t xml:space="preserve">08400           </t>
  </si>
  <si>
    <t>Eesti Keraamikute Liit</t>
  </si>
  <si>
    <t xml:space="preserve">10200           </t>
  </si>
  <si>
    <t xml:space="preserve">10120           </t>
  </si>
  <si>
    <t xml:space="preserve">10402           </t>
  </si>
  <si>
    <t>Ettevõtlikud Naised Raplamaal MTÜ</t>
  </si>
  <si>
    <t>Gaudeo MTÜ</t>
  </si>
  <si>
    <t xml:space="preserve">081023          </t>
  </si>
  <si>
    <t>Sporditegevus</t>
  </si>
  <si>
    <t>Hageri Haridusselts MTÜ</t>
  </si>
  <si>
    <t>Hageri Hooldekodu MTÜ</t>
  </si>
  <si>
    <t>Jalgpalliklubi Püsivus Kohila</t>
  </si>
  <si>
    <t>Kohila Baptistikogudus</t>
  </si>
  <si>
    <t>Kohila Motospordi Klubi</t>
  </si>
  <si>
    <t>Kohila Reumaühing</t>
  </si>
  <si>
    <t>Kohila Sidecar Cross Team MTÜ</t>
  </si>
  <si>
    <t>Kohila Spordiklubi Aitado</t>
  </si>
  <si>
    <t>Kohila Spordiklubi MTÜ</t>
  </si>
  <si>
    <t>Kohila Tantsu, Laulu ja Mängu Selts</t>
  </si>
  <si>
    <t>Kohila Turvakeskus MTÜ</t>
  </si>
  <si>
    <t xml:space="preserve">102011          </t>
  </si>
  <si>
    <t>Kohila Turvakeskus</t>
  </si>
  <si>
    <t>Kohila Võrkpalliklubi MTÜ</t>
  </si>
  <si>
    <t>Kovanäpsel MTÜ</t>
  </si>
  <si>
    <t>Muusikasõprade Selts MTÜ</t>
  </si>
  <si>
    <t>Pahkla Camphilli Küla SA</t>
  </si>
  <si>
    <t xml:space="preserve">05200           </t>
  </si>
  <si>
    <t>Heitveekäitlus</t>
  </si>
  <si>
    <t xml:space="preserve">06300           </t>
  </si>
  <si>
    <t>Veevarustus</t>
  </si>
  <si>
    <t xml:space="preserve">045102          </t>
  </si>
  <si>
    <t>Teede korrashoid</t>
  </si>
  <si>
    <t>Põder MTÜ</t>
  </si>
  <si>
    <t>Rabivere Küla Seltsing</t>
  </si>
  <si>
    <t>Rapla Maleklubi SK</t>
  </si>
  <si>
    <t>Rapla Spordiveteranide Koondis</t>
  </si>
  <si>
    <t>Raplamaa Jalgpallikool</t>
  </si>
  <si>
    <t>Raplamaa Noored MTÜ</t>
  </si>
  <si>
    <t>Raplamaa Vaegkuuljate Ühing</t>
  </si>
  <si>
    <t>Spordiürituste korraldamise klubi MTÜ</t>
  </si>
  <si>
    <t>Sutlema Küla Selts MTÜ</t>
  </si>
  <si>
    <t>Tantsuklubi Twist MTÜ</t>
  </si>
  <si>
    <t>Vabakond MTÜ</t>
  </si>
  <si>
    <t>Summa</t>
  </si>
  <si>
    <t>Saaja</t>
  </si>
  <si>
    <t>Tegevusala</t>
  </si>
  <si>
    <t>Kogudused</t>
  </si>
  <si>
    <t>Eakate SHKA</t>
  </si>
  <si>
    <t>Puuetega inimeste SHKA</t>
  </si>
  <si>
    <t>Seltsing Angeri Maalikoda</t>
  </si>
  <si>
    <t>Nõmme Kabeklubi</t>
  </si>
  <si>
    <t>Perede sots kaitse</t>
  </si>
  <si>
    <t>Noorte Abistamiskeskus Carpe Diem MTÜ</t>
  </si>
  <si>
    <t>Märjamaa Kultuuriselts MTÜ</t>
  </si>
  <si>
    <t>Mälivere MTÜ</t>
  </si>
  <si>
    <t>Miss Raplamaa MTÜ</t>
  </si>
  <si>
    <t xml:space="preserve">05400           </t>
  </si>
  <si>
    <t>Fiile Spordiklubi MTÜ</t>
  </si>
  <si>
    <t xml:space="preserve">07600           </t>
  </si>
  <si>
    <t>Muu tervishoid</t>
  </si>
  <si>
    <t xml:space="preserve">066055          </t>
  </si>
  <si>
    <t>Saunad</t>
  </si>
  <si>
    <t>Kehtna Jalgpalliklubi MTÜ</t>
  </si>
  <si>
    <t>Kohila Saun MTÜ</t>
  </si>
  <si>
    <t>Rapla Maakonna Spordiliit</t>
  </si>
  <si>
    <t>Seikluspisik MTÜ</t>
  </si>
  <si>
    <t>Sutlema Väravatorni Selts</t>
  </si>
  <si>
    <t>Tantsustuudio Flex MTÜ</t>
  </si>
  <si>
    <t>Rapla Kirikumuusika Festival MTÜ</t>
  </si>
  <si>
    <t>JCI Rapla MTÜ</t>
  </si>
  <si>
    <t>Hageri Lambertuse Kirik SA</t>
  </si>
  <si>
    <t>Eesti Professionaalsete Rammumeeste Ühing MTÜ</t>
  </si>
  <si>
    <t>Kokku</t>
  </si>
  <si>
    <t>08109</t>
  </si>
  <si>
    <t>Toetuse saaja</t>
  </si>
  <si>
    <t>Kood</t>
  </si>
  <si>
    <t>Kokku saajale</t>
  </si>
  <si>
    <t>Rapla Maakonna Psühholoogiateenistus</t>
  </si>
  <si>
    <t>Usaldustelefon</t>
  </si>
  <si>
    <t xml:space="preserve">082091          </t>
  </si>
  <si>
    <t>Seltsid</t>
  </si>
  <si>
    <t>Religiooni- ja muud ühiskonnateenused</t>
  </si>
  <si>
    <t>Kovil MTÜ</t>
  </si>
  <si>
    <t>Miikaeli Ühendus MTÜ</t>
  </si>
  <si>
    <t>AMBIENCE MUSIC SVINGISÕPRADE SELTS</t>
  </si>
  <si>
    <t>Audentese Spordiklubi MTÜ</t>
  </si>
  <si>
    <t>EESTI APOSTLIK-ÕIGEUSU KIRIKU ANGERJA ISSANDA TAEV</t>
  </si>
  <si>
    <t>Eesti Kergejõustikuliit</t>
  </si>
  <si>
    <t>Hobituba OÜ</t>
  </si>
  <si>
    <t>Kohila Tall OÜ</t>
  </si>
  <si>
    <t>Puuetega inimeste sotsiaalhoolekandeasutused</t>
  </si>
  <si>
    <t>Rapla Judoklubi MTÜ</t>
  </si>
  <si>
    <t>Osa kogu summast</t>
  </si>
  <si>
    <t>Angerja-Pahkla Haridusselts MTÜ</t>
  </si>
  <si>
    <t>Kohila Mõisakool</t>
  </si>
  <si>
    <t>NÕMME DISCGOLFI KLUBI DRIVE IN</t>
  </si>
  <si>
    <t xml:space="preserve">01330           </t>
  </si>
  <si>
    <t>Muud üldised teenused</t>
  </si>
  <si>
    <t>Upslei OÜ</t>
  </si>
  <si>
    <t xml:space="preserve"> </t>
  </si>
  <si>
    <t xml:space="preserve">Kultuuriüritused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</si>
</sst>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/>
    <xf numFmtId="0" fontId="2" fillId="0" borderId="1" xfId="0" quotePrefix="1" applyFont="1" applyFill="1" applyBorder="1"/>
    <xf numFmtId="0" fontId="2" fillId="0" borderId="1" xfId="0" quotePrefix="1" applyFont="1" applyBorder="1"/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3" fontId="2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Border="1"/>
    <xf numFmtId="0" fontId="2" fillId="0" borderId="4" xfId="0" applyFont="1" applyBorder="1"/>
    <xf numFmtId="4" fontId="2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1" applyNumberFormat="1" applyFont="1" applyBorder="1" applyAlignment="1">
      <alignment wrapText="1"/>
    </xf>
    <xf numFmtId="4" fontId="2" fillId="0" borderId="1" xfId="0" applyNumberFormat="1" applyFont="1" applyBorder="1"/>
    <xf numFmtId="164" fontId="2" fillId="0" borderId="1" xfId="1" applyNumberFormat="1" applyFont="1" applyBorder="1"/>
    <xf numFmtId="4" fontId="2" fillId="0" borderId="1" xfId="1" applyNumberFormat="1" applyFont="1" applyBorder="1"/>
    <xf numFmtId="164" fontId="4" fillId="0" borderId="1" xfId="1" applyNumberFormat="1" applyFont="1" applyBorder="1"/>
    <xf numFmtId="3" fontId="2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/>
    <xf numFmtId="0" fontId="0" fillId="0" borderId="5" xfId="0" applyBorder="1"/>
    <xf numFmtId="0" fontId="2" fillId="0" borderId="2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3" xfId="0" applyNumberFormat="1" applyBorder="1"/>
    <xf numFmtId="4" fontId="0" fillId="0" borderId="0" xfId="0" applyNumberFormat="1"/>
    <xf numFmtId="3" fontId="0" fillId="0" borderId="0" xfId="0" applyNumberFormat="1" applyFont="1" applyFill="1" applyBorder="1"/>
    <xf numFmtId="0" fontId="2" fillId="0" borderId="1" xfId="0" applyFont="1" applyBorder="1" applyAlignment="1">
      <alignment horizont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H70" sqref="H70"/>
    </sheetView>
  </sheetViews>
  <sheetFormatPr defaultRowHeight="13.2" x14ac:dyDescent="0.25"/>
  <cols>
    <col min="1" max="1" width="9.109375" style="35"/>
    <col min="2" max="2" width="38.33203125" bestFit="1" customWidth="1"/>
    <col min="4" max="4" width="42.109375" bestFit="1" customWidth="1"/>
    <col min="5" max="5" width="9.109375" style="26"/>
  </cols>
  <sheetData>
    <row r="1" spans="1:5" x14ac:dyDescent="0.25">
      <c r="A1" s="30" t="s">
        <v>57</v>
      </c>
      <c r="B1" s="18" t="s">
        <v>58</v>
      </c>
      <c r="C1" s="37" t="s">
        <v>59</v>
      </c>
      <c r="D1" s="37"/>
    </row>
    <row r="2" spans="1:5" x14ac:dyDescent="0.25">
      <c r="A2" s="31">
        <v>560</v>
      </c>
      <c r="B2" s="2" t="s">
        <v>0</v>
      </c>
      <c r="C2" s="2" t="s">
        <v>3</v>
      </c>
      <c r="D2" s="2" t="s">
        <v>4</v>
      </c>
    </row>
    <row r="3" spans="1:5" ht="13.8" thickBot="1" x14ac:dyDescent="0.3">
      <c r="A3" s="32">
        <v>575</v>
      </c>
      <c r="B3" s="10" t="s">
        <v>0</v>
      </c>
      <c r="C3" s="10" t="s">
        <v>1</v>
      </c>
      <c r="D3" s="10" t="s">
        <v>2</v>
      </c>
      <c r="E3" s="26">
        <f>SUM(A2:A3)</f>
        <v>1135</v>
      </c>
    </row>
    <row r="4" spans="1:5" ht="13.8" thickBot="1" x14ac:dyDescent="0.3">
      <c r="A4" s="33">
        <v>340</v>
      </c>
      <c r="B4" s="11" t="s">
        <v>5</v>
      </c>
      <c r="C4" s="11" t="s">
        <v>1</v>
      </c>
      <c r="D4" s="11" t="s">
        <v>2</v>
      </c>
      <c r="E4" s="26">
        <f>A4</f>
        <v>340</v>
      </c>
    </row>
    <row r="5" spans="1:5" x14ac:dyDescent="0.25">
      <c r="A5" s="34">
        <v>200</v>
      </c>
      <c r="B5" s="9" t="s">
        <v>107</v>
      </c>
      <c r="C5" s="9" t="s">
        <v>3</v>
      </c>
      <c r="D5" s="9" t="s">
        <v>4</v>
      </c>
    </row>
    <row r="6" spans="1:5" ht="13.8" thickBot="1" x14ac:dyDescent="0.3">
      <c r="A6" s="32">
        <v>270</v>
      </c>
      <c r="B6" s="10" t="s">
        <v>107</v>
      </c>
      <c r="C6" s="10" t="s">
        <v>1</v>
      </c>
      <c r="D6" s="10" t="s">
        <v>2</v>
      </c>
      <c r="E6" s="26">
        <f>SUM(A5:A6)</f>
        <v>470</v>
      </c>
    </row>
    <row r="7" spans="1:5" ht="13.8" thickBot="1" x14ac:dyDescent="0.3">
      <c r="A7" s="33">
        <v>500</v>
      </c>
      <c r="B7" s="11" t="s">
        <v>99</v>
      </c>
      <c r="C7" s="11" t="s">
        <v>1</v>
      </c>
      <c r="D7" s="11" t="s">
        <v>2</v>
      </c>
      <c r="E7" s="26">
        <f>A7</f>
        <v>500</v>
      </c>
    </row>
    <row r="8" spans="1:5" x14ac:dyDescent="0.25">
      <c r="A8" s="34">
        <v>500</v>
      </c>
      <c r="B8" s="9" t="s">
        <v>13</v>
      </c>
      <c r="C8" s="9" t="s">
        <v>1</v>
      </c>
      <c r="D8" s="9" t="s">
        <v>2</v>
      </c>
    </row>
    <row r="9" spans="1:5" x14ac:dyDescent="0.25">
      <c r="A9" s="31">
        <v>800</v>
      </c>
      <c r="B9" s="2" t="s">
        <v>13</v>
      </c>
      <c r="C9" s="2" t="s">
        <v>8</v>
      </c>
      <c r="D9" s="3" t="s">
        <v>114</v>
      </c>
    </row>
    <row r="10" spans="1:5" x14ac:dyDescent="0.25">
      <c r="A10" s="31">
        <v>1300</v>
      </c>
      <c r="B10" s="2" t="s">
        <v>13</v>
      </c>
      <c r="C10" s="2" t="s">
        <v>93</v>
      </c>
      <c r="D10" s="2" t="s">
        <v>94</v>
      </c>
    </row>
    <row r="11" spans="1:5" ht="13.8" thickBot="1" x14ac:dyDescent="0.3">
      <c r="A11" s="32">
        <v>8000</v>
      </c>
      <c r="B11" s="10" t="s">
        <v>13</v>
      </c>
      <c r="C11" s="10" t="s">
        <v>14</v>
      </c>
      <c r="D11" s="10" t="s">
        <v>95</v>
      </c>
      <c r="E11" s="26">
        <f>SUM(A8:A11)</f>
        <v>10600</v>
      </c>
    </row>
    <row r="12" spans="1:5" ht="13.8" thickBot="1" x14ac:dyDescent="0.3">
      <c r="A12" s="33">
        <v>3500</v>
      </c>
      <c r="B12" s="11" t="s">
        <v>15</v>
      </c>
      <c r="C12" s="11" t="s">
        <v>8</v>
      </c>
      <c r="D12" s="16" t="s">
        <v>114</v>
      </c>
      <c r="E12" s="26">
        <f>A12</f>
        <v>3500</v>
      </c>
    </row>
    <row r="13" spans="1:5" ht="13.8" thickBot="1" x14ac:dyDescent="0.3">
      <c r="A13" s="33">
        <v>35</v>
      </c>
      <c r="B13" s="11" t="s">
        <v>19</v>
      </c>
      <c r="C13" s="11" t="s">
        <v>8</v>
      </c>
      <c r="D13" s="16" t="s">
        <v>114</v>
      </c>
      <c r="E13" s="26">
        <f>A13</f>
        <v>35</v>
      </c>
    </row>
    <row r="14" spans="1:5" x14ac:dyDescent="0.25">
      <c r="A14" s="34">
        <v>7920</v>
      </c>
      <c r="B14" s="9" t="s">
        <v>20</v>
      </c>
      <c r="C14" s="9" t="s">
        <v>21</v>
      </c>
      <c r="D14" s="9" t="s">
        <v>22</v>
      </c>
    </row>
    <row r="15" spans="1:5" ht="13.8" thickBot="1" x14ac:dyDescent="0.3">
      <c r="A15" s="32">
        <v>3150</v>
      </c>
      <c r="B15" s="10" t="s">
        <v>20</v>
      </c>
      <c r="C15" s="10" t="s">
        <v>1</v>
      </c>
      <c r="D15" s="10" t="s">
        <v>2</v>
      </c>
      <c r="E15" s="26">
        <f>SUM(A14:A15)</f>
        <v>11070</v>
      </c>
    </row>
    <row r="16" spans="1:5" ht="13.8" thickBot="1" x14ac:dyDescent="0.3">
      <c r="A16" s="33">
        <v>1920</v>
      </c>
      <c r="B16" s="11" t="s">
        <v>23</v>
      </c>
      <c r="C16" s="11" t="s">
        <v>1</v>
      </c>
      <c r="D16" s="11" t="s">
        <v>2</v>
      </c>
      <c r="E16" s="26">
        <f>A16</f>
        <v>1920</v>
      </c>
    </row>
    <row r="17" spans="1:5" ht="13.8" thickBot="1" x14ac:dyDescent="0.3">
      <c r="A17" s="33">
        <v>650</v>
      </c>
      <c r="B17" s="11" t="s">
        <v>102</v>
      </c>
      <c r="C17" s="11" t="s">
        <v>93</v>
      </c>
      <c r="D17" s="11" t="s">
        <v>94</v>
      </c>
      <c r="E17" s="26">
        <f>A17</f>
        <v>650</v>
      </c>
    </row>
    <row r="18" spans="1:5" x14ac:dyDescent="0.25">
      <c r="A18" s="34">
        <v>600</v>
      </c>
      <c r="B18" s="9" t="s">
        <v>26</v>
      </c>
      <c r="C18" s="9" t="s">
        <v>1</v>
      </c>
      <c r="D18" s="9" t="s">
        <v>2</v>
      </c>
    </row>
    <row r="19" spans="1:5" x14ac:dyDescent="0.25">
      <c r="A19" s="31">
        <v>100</v>
      </c>
      <c r="B19" s="2" t="s">
        <v>26</v>
      </c>
      <c r="C19" s="2" t="s">
        <v>8</v>
      </c>
      <c r="D19" s="3" t="s">
        <v>114</v>
      </c>
    </row>
    <row r="20" spans="1:5" x14ac:dyDescent="0.25">
      <c r="A20" s="31">
        <v>400</v>
      </c>
      <c r="B20" s="2" t="s">
        <v>26</v>
      </c>
      <c r="C20" s="2" t="s">
        <v>93</v>
      </c>
      <c r="D20" s="2" t="s">
        <v>94</v>
      </c>
    </row>
    <row r="21" spans="1:5" ht="13.8" thickBot="1" x14ac:dyDescent="0.3">
      <c r="A21" s="32">
        <v>4000</v>
      </c>
      <c r="B21" s="10" t="s">
        <v>26</v>
      </c>
      <c r="C21" s="10" t="s">
        <v>14</v>
      </c>
      <c r="D21" s="10" t="s">
        <v>95</v>
      </c>
      <c r="E21" s="26">
        <f>SUM(A18:A21)</f>
        <v>5100</v>
      </c>
    </row>
    <row r="22" spans="1:5" x14ac:dyDescent="0.25">
      <c r="A22" s="34">
        <v>670</v>
      </c>
      <c r="B22" s="9" t="s">
        <v>27</v>
      </c>
      <c r="C22" s="9" t="s">
        <v>21</v>
      </c>
      <c r="D22" s="9" t="s">
        <v>22</v>
      </c>
    </row>
    <row r="23" spans="1:5" ht="13.8" thickBot="1" x14ac:dyDescent="0.3">
      <c r="A23" s="32">
        <v>2175</v>
      </c>
      <c r="B23" s="10" t="s">
        <v>27</v>
      </c>
      <c r="C23" s="10" t="s">
        <v>1</v>
      </c>
      <c r="D23" s="10" t="s">
        <v>2</v>
      </c>
      <c r="E23" s="26">
        <f>SUM(A22:A23)</f>
        <v>2845</v>
      </c>
    </row>
    <row r="24" spans="1:5" ht="13.8" thickBot="1" x14ac:dyDescent="0.3">
      <c r="A24" s="33">
        <v>1300</v>
      </c>
      <c r="B24" s="11" t="s">
        <v>108</v>
      </c>
      <c r="C24" s="11" t="s">
        <v>1</v>
      </c>
      <c r="D24" s="11" t="s">
        <v>2</v>
      </c>
      <c r="E24" s="26">
        <f>A24</f>
        <v>1300</v>
      </c>
    </row>
    <row r="25" spans="1:5" x14ac:dyDescent="0.25">
      <c r="A25" s="34">
        <v>268.8</v>
      </c>
      <c r="B25" s="9" t="s">
        <v>28</v>
      </c>
      <c r="C25" s="9" t="s">
        <v>1</v>
      </c>
      <c r="D25" s="28" t="s">
        <v>2</v>
      </c>
      <c r="E25" s="36" t="s">
        <v>113</v>
      </c>
    </row>
    <row r="26" spans="1:5" ht="13.8" thickBot="1" x14ac:dyDescent="0.3">
      <c r="A26" s="32">
        <v>1200</v>
      </c>
      <c r="B26" s="10" t="s">
        <v>28</v>
      </c>
      <c r="C26" s="10" t="s">
        <v>93</v>
      </c>
      <c r="D26" s="10" t="s">
        <v>94</v>
      </c>
      <c r="E26" s="26">
        <f>SUM(A25:A26)</f>
        <v>1468.8</v>
      </c>
    </row>
    <row r="27" spans="1:5" ht="13.8" thickBot="1" x14ac:dyDescent="0.3">
      <c r="A27" s="33">
        <v>220</v>
      </c>
      <c r="B27" s="11" t="s">
        <v>29</v>
      </c>
      <c r="C27" s="11" t="s">
        <v>21</v>
      </c>
      <c r="D27" s="11" t="s">
        <v>22</v>
      </c>
      <c r="E27" s="26">
        <f>A27</f>
        <v>220</v>
      </c>
    </row>
    <row r="28" spans="1:5" x14ac:dyDescent="0.25">
      <c r="A28" s="34">
        <v>20614</v>
      </c>
      <c r="B28" s="9" t="s">
        <v>31</v>
      </c>
      <c r="C28" s="9" t="s">
        <v>21</v>
      </c>
      <c r="D28" s="9" t="s">
        <v>22</v>
      </c>
    </row>
    <row r="29" spans="1:5" ht="13.8" thickBot="1" x14ac:dyDescent="0.3">
      <c r="A29" s="32">
        <v>1900</v>
      </c>
      <c r="B29" s="10" t="s">
        <v>31</v>
      </c>
      <c r="C29" s="10" t="s">
        <v>1</v>
      </c>
      <c r="D29" s="10" t="s">
        <v>2</v>
      </c>
      <c r="E29" s="26">
        <f>SUM(A28:A29)</f>
        <v>22514</v>
      </c>
    </row>
    <row r="30" spans="1:5" x14ac:dyDescent="0.25">
      <c r="A30" s="34">
        <v>1260</v>
      </c>
      <c r="B30" s="9" t="s">
        <v>32</v>
      </c>
      <c r="C30" s="9" t="s">
        <v>1</v>
      </c>
      <c r="D30" s="9" t="s">
        <v>2</v>
      </c>
    </row>
    <row r="31" spans="1:5" x14ac:dyDescent="0.25">
      <c r="A31" s="31">
        <v>2225</v>
      </c>
      <c r="B31" s="2" t="s">
        <v>32</v>
      </c>
      <c r="C31" s="2" t="s">
        <v>8</v>
      </c>
      <c r="D31" s="3" t="s">
        <v>114</v>
      </c>
    </row>
    <row r="32" spans="1:5" ht="13.8" thickBot="1" x14ac:dyDescent="0.3">
      <c r="A32" s="32">
        <v>9080</v>
      </c>
      <c r="B32" s="10" t="s">
        <v>32</v>
      </c>
      <c r="C32" s="10" t="s">
        <v>93</v>
      </c>
      <c r="D32" s="10" t="s">
        <v>94</v>
      </c>
      <c r="E32" s="26">
        <f>SUM(A30:A32)</f>
        <v>12565</v>
      </c>
    </row>
    <row r="33" spans="1:5" x14ac:dyDescent="0.25">
      <c r="A33" s="34">
        <v>3200</v>
      </c>
      <c r="B33" s="9" t="s">
        <v>33</v>
      </c>
      <c r="C33" s="9" t="s">
        <v>17</v>
      </c>
      <c r="D33" s="9" t="s">
        <v>104</v>
      </c>
    </row>
    <row r="34" spans="1:5" ht="13.8" thickBot="1" x14ac:dyDescent="0.3">
      <c r="A34" s="32">
        <v>500</v>
      </c>
      <c r="B34" s="10" t="s">
        <v>33</v>
      </c>
      <c r="C34" s="10" t="s">
        <v>34</v>
      </c>
      <c r="D34" s="10" t="s">
        <v>35</v>
      </c>
      <c r="E34" s="26">
        <f>SUM(A33:A34)</f>
        <v>3700</v>
      </c>
    </row>
    <row r="35" spans="1:5" x14ac:dyDescent="0.25">
      <c r="A35" s="34">
        <v>27660</v>
      </c>
      <c r="B35" s="9" t="s">
        <v>36</v>
      </c>
      <c r="C35" s="9" t="s">
        <v>21</v>
      </c>
      <c r="D35" s="9" t="s">
        <v>22</v>
      </c>
    </row>
    <row r="36" spans="1:5" ht="13.8" thickBot="1" x14ac:dyDescent="0.3">
      <c r="A36" s="32">
        <v>1800</v>
      </c>
      <c r="B36" s="10" t="s">
        <v>36</v>
      </c>
      <c r="C36" s="10" t="s">
        <v>1</v>
      </c>
      <c r="D36" s="10" t="s">
        <v>2</v>
      </c>
      <c r="E36" s="26">
        <f>SUM(A35:A36)</f>
        <v>29460</v>
      </c>
    </row>
    <row r="37" spans="1:5" x14ac:dyDescent="0.25">
      <c r="A37" s="34">
        <v>64</v>
      </c>
      <c r="B37" s="9" t="s">
        <v>96</v>
      </c>
      <c r="C37" s="9" t="s">
        <v>3</v>
      </c>
      <c r="D37" s="9" t="s">
        <v>4</v>
      </c>
    </row>
    <row r="38" spans="1:5" ht="13.8" thickBot="1" x14ac:dyDescent="0.3">
      <c r="A38" s="32">
        <v>125</v>
      </c>
      <c r="B38" s="10" t="s">
        <v>96</v>
      </c>
      <c r="C38" s="10" t="s">
        <v>1</v>
      </c>
      <c r="D38" s="10" t="s">
        <v>2</v>
      </c>
      <c r="E38" s="26">
        <f>SUM(A37:A38)</f>
        <v>189</v>
      </c>
    </row>
    <row r="39" spans="1:5" ht="13.8" thickBot="1" x14ac:dyDescent="0.3">
      <c r="A39" s="33">
        <v>5502</v>
      </c>
      <c r="B39" s="11" t="s">
        <v>97</v>
      </c>
      <c r="C39" s="11" t="s">
        <v>21</v>
      </c>
      <c r="D39" s="11" t="s">
        <v>22</v>
      </c>
      <c r="E39" s="26">
        <f>A39</f>
        <v>5502</v>
      </c>
    </row>
    <row r="40" spans="1:5" ht="13.8" thickBot="1" x14ac:dyDescent="0.3">
      <c r="A40" s="33">
        <v>3600</v>
      </c>
      <c r="B40" s="11" t="s">
        <v>109</v>
      </c>
      <c r="C40" s="11" t="s">
        <v>6</v>
      </c>
      <c r="D40" s="11" t="s">
        <v>7</v>
      </c>
      <c r="E40" s="26">
        <f>A40</f>
        <v>3600</v>
      </c>
    </row>
    <row r="41" spans="1:5" ht="13.8" thickBot="1" x14ac:dyDescent="0.3">
      <c r="A41" s="33">
        <v>220</v>
      </c>
      <c r="B41" s="11" t="s">
        <v>64</v>
      </c>
      <c r="C41" s="11" t="s">
        <v>21</v>
      </c>
      <c r="D41" s="11" t="s">
        <v>22</v>
      </c>
      <c r="E41" s="26">
        <f>A41</f>
        <v>220</v>
      </c>
    </row>
    <row r="42" spans="1:5" x14ac:dyDescent="0.25">
      <c r="A42" s="34">
        <v>3300</v>
      </c>
      <c r="B42" s="9" t="s">
        <v>39</v>
      </c>
      <c r="C42" s="9" t="s">
        <v>40</v>
      </c>
      <c r="D42" s="9" t="s">
        <v>41</v>
      </c>
    </row>
    <row r="43" spans="1:5" ht="13.8" thickBot="1" x14ac:dyDescent="0.3">
      <c r="A43" s="32">
        <v>700</v>
      </c>
      <c r="B43" s="10" t="s">
        <v>39</v>
      </c>
      <c r="C43" s="10" t="s">
        <v>42</v>
      </c>
      <c r="D43" s="10" t="s">
        <v>43</v>
      </c>
      <c r="E43" s="26">
        <f>SUM(A42:A43)</f>
        <v>4000</v>
      </c>
    </row>
    <row r="44" spans="1:5" ht="13.8" thickBot="1" x14ac:dyDescent="0.3">
      <c r="A44" s="33">
        <v>3500</v>
      </c>
      <c r="B44" s="11" t="s">
        <v>46</v>
      </c>
      <c r="C44" s="11" t="s">
        <v>8</v>
      </c>
      <c r="D44" s="16" t="s">
        <v>9</v>
      </c>
      <c r="E44" s="26">
        <f>A44</f>
        <v>3500</v>
      </c>
    </row>
    <row r="45" spans="1:5" ht="13.8" thickBot="1" x14ac:dyDescent="0.3">
      <c r="A45" s="33">
        <v>198.2</v>
      </c>
      <c r="B45" s="11" t="s">
        <v>47</v>
      </c>
      <c r="C45" s="11" t="s">
        <v>1</v>
      </c>
      <c r="D45" s="11" t="s">
        <v>2</v>
      </c>
      <c r="E45" s="26">
        <f t="shared" ref="E45:E48" si="0">A45</f>
        <v>198.2</v>
      </c>
    </row>
    <row r="46" spans="1:5" ht="13.8" thickBot="1" x14ac:dyDescent="0.3">
      <c r="A46" s="33">
        <v>2904</v>
      </c>
      <c r="B46" s="11" t="s">
        <v>105</v>
      </c>
      <c r="C46" s="11" t="s">
        <v>21</v>
      </c>
      <c r="D46" s="11" t="s">
        <v>22</v>
      </c>
      <c r="E46" s="26">
        <f t="shared" si="0"/>
        <v>2904</v>
      </c>
    </row>
    <row r="47" spans="1:5" ht="13.8" thickBot="1" x14ac:dyDescent="0.3">
      <c r="A47" s="33">
        <v>300</v>
      </c>
      <c r="B47" s="11" t="s">
        <v>48</v>
      </c>
      <c r="C47" s="11" t="s">
        <v>1</v>
      </c>
      <c r="D47" s="11" t="s">
        <v>2</v>
      </c>
      <c r="E47" s="26">
        <f t="shared" si="0"/>
        <v>300</v>
      </c>
    </row>
    <row r="48" spans="1:5" ht="13.8" thickBot="1" x14ac:dyDescent="0.3">
      <c r="A48" s="33">
        <v>91</v>
      </c>
      <c r="B48" s="11" t="s">
        <v>49</v>
      </c>
      <c r="C48" s="11" t="s">
        <v>21</v>
      </c>
      <c r="D48" s="11" t="s">
        <v>22</v>
      </c>
      <c r="E48" s="26">
        <f t="shared" si="0"/>
        <v>91</v>
      </c>
    </row>
    <row r="49" spans="1:5" x14ac:dyDescent="0.25">
      <c r="A49" s="34">
        <v>21582</v>
      </c>
      <c r="B49" s="9" t="s">
        <v>50</v>
      </c>
      <c r="C49" s="9" t="s">
        <v>21</v>
      </c>
      <c r="D49" s="9" t="s">
        <v>22</v>
      </c>
    </row>
    <row r="50" spans="1:5" ht="13.8" thickBot="1" x14ac:dyDescent="0.3">
      <c r="A50" s="32">
        <v>400</v>
      </c>
      <c r="B50" s="10" t="s">
        <v>50</v>
      </c>
      <c r="C50" s="10" t="s">
        <v>1</v>
      </c>
      <c r="D50" s="10" t="s">
        <v>2</v>
      </c>
      <c r="E50" s="26">
        <f>SUM(A49:A50)</f>
        <v>21982</v>
      </c>
    </row>
    <row r="51" spans="1:5" x14ac:dyDescent="0.25">
      <c r="A51" s="34">
        <v>350</v>
      </c>
      <c r="B51" s="9" t="s">
        <v>51</v>
      </c>
      <c r="C51" s="9" t="s">
        <v>110</v>
      </c>
      <c r="D51" s="9" t="s">
        <v>111</v>
      </c>
    </row>
    <row r="52" spans="1:5" x14ac:dyDescent="0.25">
      <c r="A52" s="31">
        <v>3000</v>
      </c>
      <c r="B52" s="2" t="s">
        <v>51</v>
      </c>
      <c r="C52" s="2" t="s">
        <v>1</v>
      </c>
      <c r="D52" s="2" t="s">
        <v>2</v>
      </c>
    </row>
    <row r="53" spans="1:5" ht="13.8" thickBot="1" x14ac:dyDescent="0.3">
      <c r="A53" s="32">
        <v>5450</v>
      </c>
      <c r="B53" s="10" t="s">
        <v>51</v>
      </c>
      <c r="C53" s="10" t="s">
        <v>8</v>
      </c>
      <c r="D53" s="29" t="s">
        <v>114</v>
      </c>
      <c r="E53" s="26">
        <f>SUM(A51:A53)</f>
        <v>8800</v>
      </c>
    </row>
    <row r="54" spans="1:5" x14ac:dyDescent="0.25">
      <c r="A54" s="34">
        <v>200</v>
      </c>
      <c r="B54" s="9" t="s">
        <v>54</v>
      </c>
      <c r="C54" s="9" t="s">
        <v>6</v>
      </c>
      <c r="D54" s="9" t="s">
        <v>7</v>
      </c>
    </row>
    <row r="55" spans="1:5" x14ac:dyDescent="0.25">
      <c r="A55" s="31">
        <v>445</v>
      </c>
      <c r="B55" s="2" t="s">
        <v>54</v>
      </c>
      <c r="C55" s="2" t="s">
        <v>1</v>
      </c>
      <c r="D55" s="2" t="s">
        <v>2</v>
      </c>
    </row>
    <row r="56" spans="1:5" ht="13.8" thickBot="1" x14ac:dyDescent="0.3">
      <c r="A56" s="32">
        <v>640</v>
      </c>
      <c r="B56" s="10" t="s">
        <v>54</v>
      </c>
      <c r="C56" s="10" t="s">
        <v>8</v>
      </c>
      <c r="D56" s="29" t="s">
        <v>9</v>
      </c>
      <c r="E56" s="26">
        <f>SUM(A54:A56)</f>
        <v>1285</v>
      </c>
    </row>
    <row r="57" spans="1:5" x14ac:dyDescent="0.25">
      <c r="A57" s="34">
        <v>5544</v>
      </c>
      <c r="B57" s="9" t="s">
        <v>55</v>
      </c>
      <c r="C57" s="9" t="s">
        <v>21</v>
      </c>
      <c r="D57" s="9" t="s">
        <v>22</v>
      </c>
    </row>
    <row r="58" spans="1:5" ht="13.8" thickBot="1" x14ac:dyDescent="0.3">
      <c r="A58" s="32">
        <v>1200</v>
      </c>
      <c r="B58" s="10" t="s">
        <v>55</v>
      </c>
      <c r="C58" s="10" t="s">
        <v>1</v>
      </c>
      <c r="D58" s="10" t="s">
        <v>2</v>
      </c>
      <c r="E58" s="26">
        <f>SUM(A57:A58)</f>
        <v>6744</v>
      </c>
    </row>
    <row r="59" spans="1:5" x14ac:dyDescent="0.25">
      <c r="A59" s="34">
        <v>500</v>
      </c>
      <c r="B59" s="9" t="s">
        <v>112</v>
      </c>
      <c r="C59" s="9" t="s">
        <v>1</v>
      </c>
      <c r="D59" s="9" t="s">
        <v>2</v>
      </c>
      <c r="E59" s="26">
        <f>A59</f>
        <v>500</v>
      </c>
    </row>
    <row r="60" spans="1:5" x14ac:dyDescent="0.25">
      <c r="E60" s="27">
        <f>SUM(E2:E59)</f>
        <v>169208</v>
      </c>
    </row>
    <row r="112" spans="5:5" x14ac:dyDescent="0.25">
      <c r="E112" s="27"/>
    </row>
    <row r="114" spans="1:5" s="1" customFormat="1" x14ac:dyDescent="0.25">
      <c r="A114" s="35"/>
      <c r="B114"/>
      <c r="C114"/>
      <c r="D114"/>
      <c r="E114" s="26"/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opLeftCell="A67" workbookViewId="0">
      <selection activeCell="D4" sqref="D4"/>
    </sheetView>
  </sheetViews>
  <sheetFormatPr defaultColWidth="10.88671875" defaultRowHeight="13.2" x14ac:dyDescent="0.25"/>
  <cols>
    <col min="1" max="1" width="44.5546875" style="5" bestFit="1" customWidth="1"/>
    <col min="2" max="2" width="12.6640625" style="5" bestFit="1" customWidth="1"/>
    <col min="3" max="3" width="22.5546875" style="5" bestFit="1" customWidth="1"/>
    <col min="4" max="4" width="10" style="12" bestFit="1" customWidth="1"/>
    <col min="5" max="5" width="12.6640625" style="12" bestFit="1" customWidth="1"/>
    <col min="6" max="6" width="13.44140625" style="17" bestFit="1" customWidth="1"/>
    <col min="7" max="16384" width="10.88671875" style="5"/>
  </cols>
  <sheetData>
    <row r="1" spans="1:8" ht="26.4" x14ac:dyDescent="0.25">
      <c r="A1" s="8" t="s">
        <v>88</v>
      </c>
      <c r="B1" s="8" t="s">
        <v>89</v>
      </c>
      <c r="C1" s="8" t="s">
        <v>59</v>
      </c>
      <c r="D1" s="25" t="s">
        <v>57</v>
      </c>
      <c r="E1" s="25" t="s">
        <v>90</v>
      </c>
      <c r="F1" s="20" t="s">
        <v>106</v>
      </c>
    </row>
    <row r="2" spans="1:8" x14ac:dyDescent="0.25">
      <c r="A2" s="3" t="s">
        <v>0</v>
      </c>
      <c r="B2" s="3" t="s">
        <v>3</v>
      </c>
      <c r="C2" s="3" t="s">
        <v>4</v>
      </c>
      <c r="D2" s="4">
        <v>1055</v>
      </c>
      <c r="E2" s="4"/>
      <c r="F2" s="21"/>
    </row>
    <row r="3" spans="1:8" x14ac:dyDescent="0.25">
      <c r="A3" s="3" t="s">
        <v>0</v>
      </c>
      <c r="B3" s="3" t="s">
        <v>11</v>
      </c>
      <c r="C3" s="3" t="s">
        <v>12</v>
      </c>
      <c r="D3" s="4">
        <v>295</v>
      </c>
      <c r="E3" s="4"/>
      <c r="F3" s="21"/>
    </row>
    <row r="4" spans="1:8" x14ac:dyDescent="0.25">
      <c r="A4" s="3" t="s">
        <v>0</v>
      </c>
      <c r="B4" s="3" t="s">
        <v>1</v>
      </c>
      <c r="C4" s="3" t="s">
        <v>2</v>
      </c>
      <c r="D4" s="4">
        <v>1169</v>
      </c>
      <c r="E4" s="4">
        <f>SUM(D2:D4)</f>
        <v>2519</v>
      </c>
      <c r="F4" s="22">
        <f>E4/880021</f>
        <v>2.8624316919709869E-3</v>
      </c>
    </row>
    <row r="5" spans="1:8" x14ac:dyDescent="0.25">
      <c r="A5" s="3" t="s">
        <v>5</v>
      </c>
      <c r="B5" s="3" t="s">
        <v>8</v>
      </c>
      <c r="C5" s="3" t="s">
        <v>9</v>
      </c>
      <c r="D5" s="4">
        <v>600</v>
      </c>
      <c r="E5" s="4"/>
      <c r="F5" s="22"/>
    </row>
    <row r="6" spans="1:8" x14ac:dyDescent="0.25">
      <c r="A6" s="3" t="s">
        <v>5</v>
      </c>
      <c r="B6" s="3" t="s">
        <v>6</v>
      </c>
      <c r="C6" s="3" t="s">
        <v>7</v>
      </c>
      <c r="D6" s="4">
        <v>690</v>
      </c>
      <c r="E6" s="4"/>
      <c r="F6" s="22"/>
    </row>
    <row r="7" spans="1:8" x14ac:dyDescent="0.25">
      <c r="A7" s="3" t="s">
        <v>5</v>
      </c>
      <c r="B7" s="3" t="s">
        <v>1</v>
      </c>
      <c r="C7" s="4" t="s">
        <v>2</v>
      </c>
      <c r="D7" s="4">
        <v>857</v>
      </c>
      <c r="E7" s="4">
        <f>SUM(D5:D7)</f>
        <v>2147</v>
      </c>
      <c r="F7" s="22">
        <f t="shared" ref="F7:F68" si="0">E7/880021</f>
        <v>2.4397145068129054E-3</v>
      </c>
    </row>
    <row r="8" spans="1:8" x14ac:dyDescent="0.25">
      <c r="A8" s="3" t="s">
        <v>98</v>
      </c>
      <c r="B8" s="3" t="s">
        <v>8</v>
      </c>
      <c r="C8" s="4" t="s">
        <v>9</v>
      </c>
      <c r="D8" s="4">
        <v>700</v>
      </c>
      <c r="E8" s="4">
        <f>D8</f>
        <v>700</v>
      </c>
      <c r="F8" s="22">
        <f t="shared" si="0"/>
        <v>7.9543556346950808E-4</v>
      </c>
    </row>
    <row r="9" spans="1:8" x14ac:dyDescent="0.25">
      <c r="A9" s="3" t="s">
        <v>10</v>
      </c>
      <c r="B9" s="3" t="s">
        <v>3</v>
      </c>
      <c r="C9" s="3" t="s">
        <v>4</v>
      </c>
      <c r="D9" s="4">
        <v>728</v>
      </c>
      <c r="E9" s="4"/>
      <c r="F9" s="22"/>
    </row>
    <row r="10" spans="1:8" x14ac:dyDescent="0.25">
      <c r="A10" s="3" t="s">
        <v>10</v>
      </c>
      <c r="B10" s="3" t="s">
        <v>8</v>
      </c>
      <c r="C10" s="3" t="s">
        <v>9</v>
      </c>
      <c r="D10" s="4">
        <v>352</v>
      </c>
      <c r="E10" s="4"/>
      <c r="F10" s="22"/>
    </row>
    <row r="11" spans="1:8" x14ac:dyDescent="0.25">
      <c r="A11" s="3" t="s">
        <v>10</v>
      </c>
      <c r="B11" s="3" t="s">
        <v>93</v>
      </c>
      <c r="C11" s="4" t="s">
        <v>94</v>
      </c>
      <c r="D11" s="4">
        <v>1677.22</v>
      </c>
      <c r="E11" s="4"/>
      <c r="F11" s="22"/>
    </row>
    <row r="12" spans="1:8" x14ac:dyDescent="0.25">
      <c r="A12" s="3" t="s">
        <v>10</v>
      </c>
      <c r="B12" s="3" t="s">
        <v>11</v>
      </c>
      <c r="C12" s="3" t="s">
        <v>12</v>
      </c>
      <c r="D12" s="4">
        <v>18689.689999999999</v>
      </c>
      <c r="E12" s="4"/>
      <c r="F12" s="22"/>
    </row>
    <row r="13" spans="1:8" x14ac:dyDescent="0.25">
      <c r="A13" s="3" t="s">
        <v>10</v>
      </c>
      <c r="B13" s="3" t="s">
        <v>1</v>
      </c>
      <c r="C13" s="3" t="s">
        <v>2</v>
      </c>
      <c r="D13" s="4">
        <v>1295</v>
      </c>
      <c r="E13" s="4">
        <f>SUM(D9:D13)</f>
        <v>22741.91</v>
      </c>
      <c r="F13" s="22">
        <f t="shared" si="0"/>
        <v>2.5842462850318344E-2</v>
      </c>
      <c r="H13" s="12"/>
    </row>
    <row r="14" spans="1:8" x14ac:dyDescent="0.25">
      <c r="A14" s="3" t="s">
        <v>99</v>
      </c>
      <c r="B14" s="3" t="s">
        <v>21</v>
      </c>
      <c r="C14" s="4" t="s">
        <v>22</v>
      </c>
      <c r="D14" s="4">
        <v>225</v>
      </c>
      <c r="E14" s="4">
        <f>D14</f>
        <v>225</v>
      </c>
      <c r="F14" s="22"/>
    </row>
    <row r="15" spans="1:8" x14ac:dyDescent="0.25">
      <c r="A15" s="3" t="s">
        <v>13</v>
      </c>
      <c r="B15" s="3" t="s">
        <v>14</v>
      </c>
      <c r="C15" s="3" t="s">
        <v>60</v>
      </c>
      <c r="D15" s="4">
        <v>22598</v>
      </c>
      <c r="E15" s="4"/>
      <c r="F15" s="22"/>
      <c r="H15" s="12"/>
    </row>
    <row r="16" spans="1:8" x14ac:dyDescent="0.25">
      <c r="A16" s="3" t="s">
        <v>13</v>
      </c>
      <c r="B16" s="3" t="s">
        <v>8</v>
      </c>
      <c r="C16" s="3" t="s">
        <v>9</v>
      </c>
      <c r="D16" s="4">
        <v>2120</v>
      </c>
      <c r="E16" s="4"/>
      <c r="F16" s="22"/>
    </row>
    <row r="17" spans="1:8" x14ac:dyDescent="0.25">
      <c r="A17" s="3" t="s">
        <v>13</v>
      </c>
      <c r="B17" s="3" t="s">
        <v>11</v>
      </c>
      <c r="C17" s="3" t="s">
        <v>12</v>
      </c>
      <c r="D17" s="4">
        <v>10285</v>
      </c>
      <c r="E17" s="4"/>
      <c r="F17" s="22"/>
      <c r="H17" s="12"/>
    </row>
    <row r="18" spans="1:8" x14ac:dyDescent="0.25">
      <c r="A18" s="3" t="s">
        <v>13</v>
      </c>
      <c r="B18" s="3" t="s">
        <v>1</v>
      </c>
      <c r="C18" s="4" t="s">
        <v>2</v>
      </c>
      <c r="D18" s="4">
        <v>800</v>
      </c>
      <c r="E18" s="4">
        <f>SUM(D15:D18)</f>
        <v>35803</v>
      </c>
      <c r="F18" s="22">
        <f t="shared" si="0"/>
        <v>4.0684256398426856E-2</v>
      </c>
    </row>
    <row r="19" spans="1:8" x14ac:dyDescent="0.25">
      <c r="A19" s="3" t="s">
        <v>100</v>
      </c>
      <c r="B19" s="3" t="s">
        <v>14</v>
      </c>
      <c r="C19" s="4" t="s">
        <v>95</v>
      </c>
      <c r="D19" s="4">
        <v>700</v>
      </c>
      <c r="E19" s="4">
        <f>D19</f>
        <v>700</v>
      </c>
      <c r="F19" s="22">
        <f t="shared" si="0"/>
        <v>7.9543556346950808E-4</v>
      </c>
    </row>
    <row r="20" spans="1:8" x14ac:dyDescent="0.25">
      <c r="A20" s="3" t="s">
        <v>15</v>
      </c>
      <c r="B20" s="3" t="s">
        <v>8</v>
      </c>
      <c r="C20" s="4" t="s">
        <v>9</v>
      </c>
      <c r="D20" s="4">
        <v>12856</v>
      </c>
      <c r="E20" s="4">
        <f>SUM(D20:D20)</f>
        <v>12856</v>
      </c>
      <c r="F20" s="22">
        <f t="shared" si="0"/>
        <v>1.4608742291377137E-2</v>
      </c>
    </row>
    <row r="21" spans="1:8" x14ac:dyDescent="0.25">
      <c r="A21" s="3" t="s">
        <v>101</v>
      </c>
      <c r="B21" s="3" t="s">
        <v>21</v>
      </c>
      <c r="C21" s="4" t="s">
        <v>22</v>
      </c>
      <c r="D21" s="4">
        <v>225</v>
      </c>
      <c r="E21" s="4">
        <f>D21</f>
        <v>225</v>
      </c>
      <c r="F21" s="22"/>
    </row>
    <row r="22" spans="1:8" x14ac:dyDescent="0.25">
      <c r="A22" s="3" t="s">
        <v>85</v>
      </c>
      <c r="B22" s="3" t="s">
        <v>21</v>
      </c>
      <c r="C22" s="3" t="s">
        <v>22</v>
      </c>
      <c r="D22" s="4">
        <v>1278</v>
      </c>
      <c r="E22" s="4"/>
      <c r="F22" s="22"/>
    </row>
    <row r="23" spans="1:8" x14ac:dyDescent="0.25">
      <c r="A23" s="3" t="s">
        <v>85</v>
      </c>
      <c r="B23" s="6" t="s">
        <v>87</v>
      </c>
      <c r="C23" s="3" t="s">
        <v>2</v>
      </c>
      <c r="D23" s="4">
        <v>1500</v>
      </c>
      <c r="E23" s="4">
        <f>SUM(D22:D23)</f>
        <v>2778</v>
      </c>
      <c r="F23" s="22">
        <f t="shared" si="0"/>
        <v>3.1567428504547051E-3</v>
      </c>
    </row>
    <row r="24" spans="1:8" x14ac:dyDescent="0.25">
      <c r="A24" s="3" t="s">
        <v>19</v>
      </c>
      <c r="B24" s="3" t="s">
        <v>8</v>
      </c>
      <c r="C24" s="3" t="s">
        <v>9</v>
      </c>
      <c r="D24" s="4">
        <v>102</v>
      </c>
      <c r="E24" s="4">
        <f>D24</f>
        <v>102</v>
      </c>
      <c r="F24" s="22"/>
    </row>
    <row r="25" spans="1:8" x14ac:dyDescent="0.25">
      <c r="A25" s="3" t="s">
        <v>71</v>
      </c>
      <c r="B25" s="3" t="s">
        <v>72</v>
      </c>
      <c r="C25" s="3" t="s">
        <v>73</v>
      </c>
      <c r="D25" s="4">
        <v>733</v>
      </c>
      <c r="E25" s="4">
        <f>D25</f>
        <v>733</v>
      </c>
      <c r="F25" s="22">
        <f t="shared" si="0"/>
        <v>8.3293466860449926E-4</v>
      </c>
    </row>
    <row r="26" spans="1:8" x14ac:dyDescent="0.25">
      <c r="A26" s="3" t="s">
        <v>20</v>
      </c>
      <c r="B26" s="3" t="s">
        <v>8</v>
      </c>
      <c r="C26" s="3" t="s">
        <v>9</v>
      </c>
      <c r="D26" s="4">
        <v>2920</v>
      </c>
      <c r="E26" s="4"/>
      <c r="F26" s="22"/>
    </row>
    <row r="27" spans="1:8" x14ac:dyDescent="0.25">
      <c r="A27" s="3" t="s">
        <v>20</v>
      </c>
      <c r="B27" s="3" t="s">
        <v>21</v>
      </c>
      <c r="C27" s="4" t="s">
        <v>22</v>
      </c>
      <c r="D27" s="4">
        <v>19912</v>
      </c>
      <c r="E27" s="4"/>
      <c r="F27" s="22"/>
    </row>
    <row r="28" spans="1:8" x14ac:dyDescent="0.25">
      <c r="A28" s="3" t="s">
        <v>20</v>
      </c>
      <c r="B28" s="3" t="s">
        <v>1</v>
      </c>
      <c r="C28" s="4" t="s">
        <v>2</v>
      </c>
      <c r="D28" s="4">
        <v>26458.57</v>
      </c>
      <c r="E28" s="4">
        <f>SUM(D26:D28)</f>
        <v>49290.57</v>
      </c>
      <c r="F28" s="22">
        <f t="shared" si="0"/>
        <v>5.6010674745261758E-2</v>
      </c>
    </row>
    <row r="29" spans="1:8" x14ac:dyDescent="0.25">
      <c r="A29" s="3" t="s">
        <v>23</v>
      </c>
      <c r="B29" s="3" t="s">
        <v>8</v>
      </c>
      <c r="C29" s="3" t="s">
        <v>9</v>
      </c>
      <c r="D29" s="4">
        <v>5270</v>
      </c>
      <c r="E29" s="4"/>
      <c r="F29" s="22"/>
    </row>
    <row r="30" spans="1:8" x14ac:dyDescent="0.25">
      <c r="A30" s="3" t="s">
        <v>23</v>
      </c>
      <c r="B30" s="3" t="s">
        <v>74</v>
      </c>
      <c r="C30" s="3" t="s">
        <v>75</v>
      </c>
      <c r="D30" s="4">
        <v>6809</v>
      </c>
      <c r="E30" s="4"/>
      <c r="F30" s="22"/>
    </row>
    <row r="31" spans="1:8" x14ac:dyDescent="0.25">
      <c r="A31" s="3" t="s">
        <v>23</v>
      </c>
      <c r="B31" s="3" t="s">
        <v>11</v>
      </c>
      <c r="C31" s="3" t="s">
        <v>12</v>
      </c>
      <c r="D31" s="4">
        <v>24341.64</v>
      </c>
      <c r="E31" s="4">
        <f>SUM(D29:D31)</f>
        <v>36420.639999999999</v>
      </c>
      <c r="F31" s="22">
        <f t="shared" si="0"/>
        <v>4.138610328617158E-2</v>
      </c>
    </row>
    <row r="32" spans="1:8" x14ac:dyDescent="0.25">
      <c r="A32" s="3" t="s">
        <v>24</v>
      </c>
      <c r="B32" s="3" t="s">
        <v>16</v>
      </c>
      <c r="C32" s="3" t="s">
        <v>61</v>
      </c>
      <c r="D32" s="4">
        <v>10000</v>
      </c>
      <c r="E32" s="4">
        <f>D32</f>
        <v>10000</v>
      </c>
      <c r="F32" s="22">
        <f t="shared" si="0"/>
        <v>1.1363365192421544E-2</v>
      </c>
    </row>
    <row r="33" spans="1:6" x14ac:dyDescent="0.25">
      <c r="A33" s="3" t="s">
        <v>84</v>
      </c>
      <c r="B33" s="3" t="s">
        <v>14</v>
      </c>
      <c r="C33" s="3" t="s">
        <v>60</v>
      </c>
      <c r="D33" s="4">
        <v>3197</v>
      </c>
      <c r="E33" s="4"/>
      <c r="F33" s="22"/>
    </row>
    <row r="34" spans="1:6" x14ac:dyDescent="0.25">
      <c r="A34" s="3" t="s">
        <v>84</v>
      </c>
      <c r="B34" s="3" t="s">
        <v>8</v>
      </c>
      <c r="C34" s="3" t="s">
        <v>9</v>
      </c>
      <c r="D34" s="4">
        <v>639</v>
      </c>
      <c r="E34" s="4">
        <f>SUM(D33:D34)</f>
        <v>3836</v>
      </c>
      <c r="F34" s="22">
        <f t="shared" si="0"/>
        <v>4.3589868878129044E-3</v>
      </c>
    </row>
    <row r="35" spans="1:6" x14ac:dyDescent="0.25">
      <c r="A35" s="3" t="s">
        <v>102</v>
      </c>
      <c r="B35" s="3" t="s">
        <v>93</v>
      </c>
      <c r="C35" s="4" t="s">
        <v>94</v>
      </c>
      <c r="D35" s="4">
        <v>600</v>
      </c>
      <c r="E35" s="4">
        <f>D35</f>
        <v>600</v>
      </c>
      <c r="F35" s="22">
        <f t="shared" si="0"/>
        <v>6.818019115452927E-4</v>
      </c>
    </row>
    <row r="36" spans="1:6" x14ac:dyDescent="0.25">
      <c r="A36" s="3" t="s">
        <v>25</v>
      </c>
      <c r="B36" s="3" t="s">
        <v>21</v>
      </c>
      <c r="C36" s="3" t="s">
        <v>22</v>
      </c>
      <c r="D36" s="4">
        <v>25336</v>
      </c>
      <c r="E36" s="4"/>
      <c r="F36" s="22"/>
    </row>
    <row r="37" spans="1:6" x14ac:dyDescent="0.25">
      <c r="A37" s="3" t="s">
        <v>25</v>
      </c>
      <c r="B37" s="3" t="s">
        <v>1</v>
      </c>
      <c r="C37" s="3" t="s">
        <v>2</v>
      </c>
      <c r="D37" s="4">
        <v>978</v>
      </c>
      <c r="E37" s="4">
        <f>SUM(D36:D37)</f>
        <v>26314</v>
      </c>
      <c r="F37" s="22">
        <f t="shared" si="0"/>
        <v>2.9901559167338051E-2</v>
      </c>
    </row>
    <row r="38" spans="1:6" x14ac:dyDescent="0.25">
      <c r="A38" s="3" t="s">
        <v>83</v>
      </c>
      <c r="B38" s="3" t="s">
        <v>70</v>
      </c>
      <c r="C38" s="3" t="s">
        <v>4</v>
      </c>
      <c r="D38" s="4">
        <v>3180</v>
      </c>
      <c r="E38" s="4">
        <f>D38</f>
        <v>3180</v>
      </c>
      <c r="F38" s="22">
        <f t="shared" si="0"/>
        <v>3.6135501311900511E-3</v>
      </c>
    </row>
    <row r="39" spans="1:6" x14ac:dyDescent="0.25">
      <c r="A39" s="3" t="s">
        <v>76</v>
      </c>
      <c r="B39" s="3" t="s">
        <v>1</v>
      </c>
      <c r="C39" s="3" t="s">
        <v>2</v>
      </c>
      <c r="D39" s="4">
        <v>55</v>
      </c>
      <c r="E39" s="4">
        <f>D39</f>
        <v>55</v>
      </c>
      <c r="F39" s="22"/>
    </row>
    <row r="40" spans="1:6" x14ac:dyDescent="0.25">
      <c r="A40" s="3" t="s">
        <v>26</v>
      </c>
      <c r="B40" s="3" t="s">
        <v>14</v>
      </c>
      <c r="C40" s="3" t="s">
        <v>60</v>
      </c>
      <c r="D40" s="4">
        <v>16567</v>
      </c>
      <c r="E40" s="4"/>
      <c r="F40" s="22"/>
    </row>
    <row r="41" spans="1:6" x14ac:dyDescent="0.25">
      <c r="A41" s="3" t="s">
        <v>26</v>
      </c>
      <c r="B41" s="3" t="s">
        <v>8</v>
      </c>
      <c r="C41" s="3" t="s">
        <v>9</v>
      </c>
      <c r="D41" s="4">
        <v>3090</v>
      </c>
      <c r="E41" s="4"/>
      <c r="F41" s="22"/>
    </row>
    <row r="42" spans="1:6" x14ac:dyDescent="0.25">
      <c r="A42" s="3" t="s">
        <v>26</v>
      </c>
      <c r="B42" s="3" t="s">
        <v>93</v>
      </c>
      <c r="C42" s="4" t="s">
        <v>94</v>
      </c>
      <c r="D42" s="4">
        <v>600</v>
      </c>
      <c r="E42" s="4"/>
      <c r="F42" s="22"/>
    </row>
    <row r="43" spans="1:6" x14ac:dyDescent="0.25">
      <c r="A43" s="3" t="s">
        <v>26</v>
      </c>
      <c r="B43" s="3" t="s">
        <v>11</v>
      </c>
      <c r="C43" s="3" t="s">
        <v>12</v>
      </c>
      <c r="D43" s="4">
        <v>1400</v>
      </c>
      <c r="E43" s="4"/>
      <c r="F43" s="22"/>
    </row>
    <row r="44" spans="1:6" x14ac:dyDescent="0.25">
      <c r="A44" s="3" t="s">
        <v>26</v>
      </c>
      <c r="B44" s="3" t="s">
        <v>1</v>
      </c>
      <c r="C44" s="3" t="s">
        <v>2</v>
      </c>
      <c r="D44" s="4">
        <v>2492</v>
      </c>
      <c r="E44" s="4">
        <f>SUM(D40:D44)</f>
        <v>24149</v>
      </c>
      <c r="F44" s="22">
        <f t="shared" si="0"/>
        <v>2.7441390603178788E-2</v>
      </c>
    </row>
    <row r="45" spans="1:6" x14ac:dyDescent="0.25">
      <c r="A45" s="3" t="s">
        <v>27</v>
      </c>
      <c r="B45" s="3" t="s">
        <v>21</v>
      </c>
      <c r="C45" s="3" t="s">
        <v>22</v>
      </c>
      <c r="D45" s="4">
        <v>1255</v>
      </c>
      <c r="E45" s="4"/>
      <c r="F45" s="22"/>
    </row>
    <row r="46" spans="1:6" ht="14.25" customHeight="1" x14ac:dyDescent="0.25">
      <c r="A46" s="3" t="s">
        <v>27</v>
      </c>
      <c r="B46" s="7" t="s">
        <v>87</v>
      </c>
      <c r="C46" s="3" t="s">
        <v>2</v>
      </c>
      <c r="D46" s="4">
        <v>12548</v>
      </c>
      <c r="E46" s="4">
        <f>SUM(D45:D46)</f>
        <v>13803</v>
      </c>
      <c r="F46" s="22">
        <f t="shared" si="0"/>
        <v>1.5684852975099459E-2</v>
      </c>
    </row>
    <row r="47" spans="1:6" x14ac:dyDescent="0.25">
      <c r="A47" s="3" t="s">
        <v>28</v>
      </c>
      <c r="B47" s="3" t="s">
        <v>72</v>
      </c>
      <c r="C47" s="3" t="s">
        <v>73</v>
      </c>
      <c r="D47" s="4">
        <v>200</v>
      </c>
      <c r="E47" s="4"/>
      <c r="F47" s="22"/>
    </row>
    <row r="48" spans="1:6" x14ac:dyDescent="0.25">
      <c r="A48" s="3" t="s">
        <v>28</v>
      </c>
      <c r="B48" s="3" t="s">
        <v>11</v>
      </c>
      <c r="C48" s="3" t="s">
        <v>12</v>
      </c>
      <c r="D48" s="4">
        <v>4086</v>
      </c>
      <c r="E48" s="4"/>
      <c r="F48" s="22"/>
    </row>
    <row r="49" spans="1:6" x14ac:dyDescent="0.25">
      <c r="A49" s="3" t="s">
        <v>28</v>
      </c>
      <c r="B49" s="3" t="s">
        <v>1</v>
      </c>
      <c r="C49" s="3" t="s">
        <v>2</v>
      </c>
      <c r="D49" s="4">
        <v>500</v>
      </c>
      <c r="E49" s="4">
        <f>SUM(D47:D49)</f>
        <v>4786</v>
      </c>
      <c r="F49" s="22">
        <f t="shared" si="0"/>
        <v>5.4385065810929516E-3</v>
      </c>
    </row>
    <row r="50" spans="1:6" x14ac:dyDescent="0.25">
      <c r="A50" s="3" t="s">
        <v>77</v>
      </c>
      <c r="B50" s="3" t="s">
        <v>74</v>
      </c>
      <c r="C50" s="3" t="s">
        <v>75</v>
      </c>
      <c r="D50" s="4">
        <v>36666.080000000002</v>
      </c>
      <c r="E50" s="4">
        <f>D50</f>
        <v>36666.080000000002</v>
      </c>
      <c r="F50" s="22">
        <f t="shared" si="0"/>
        <v>4.1665005721454373E-2</v>
      </c>
    </row>
    <row r="51" spans="1:6" x14ac:dyDescent="0.25">
      <c r="A51" s="3" t="s">
        <v>29</v>
      </c>
      <c r="B51" s="3" t="s">
        <v>21</v>
      </c>
      <c r="C51" s="3" t="s">
        <v>22</v>
      </c>
      <c r="D51" s="4">
        <v>805</v>
      </c>
      <c r="E51" s="4">
        <f>D51</f>
        <v>805</v>
      </c>
      <c r="F51" s="22">
        <f t="shared" si="0"/>
        <v>9.1475089798993435E-4</v>
      </c>
    </row>
    <row r="52" spans="1:6" x14ac:dyDescent="0.25">
      <c r="A52" s="3" t="s">
        <v>30</v>
      </c>
      <c r="B52" s="3" t="s">
        <v>21</v>
      </c>
      <c r="C52" s="3" t="s">
        <v>22</v>
      </c>
      <c r="D52" s="4">
        <v>77205</v>
      </c>
      <c r="E52" s="4">
        <f>D52</f>
        <v>77205</v>
      </c>
      <c r="F52" s="22">
        <f t="shared" si="0"/>
        <v>8.7730860968090532E-2</v>
      </c>
    </row>
    <row r="53" spans="1:6" x14ac:dyDescent="0.25">
      <c r="A53" s="3" t="s">
        <v>31</v>
      </c>
      <c r="B53" s="3" t="s">
        <v>21</v>
      </c>
      <c r="C53" s="3" t="s">
        <v>22</v>
      </c>
      <c r="D53" s="4">
        <v>114816.85</v>
      </c>
      <c r="E53" s="4"/>
      <c r="F53" s="22"/>
    </row>
    <row r="54" spans="1:6" x14ac:dyDescent="0.25">
      <c r="A54" s="3" t="s">
        <v>31</v>
      </c>
      <c r="B54" s="3" t="s">
        <v>1</v>
      </c>
      <c r="C54" s="3" t="s">
        <v>2</v>
      </c>
      <c r="D54" s="4">
        <v>3600</v>
      </c>
      <c r="E54" s="4">
        <f>SUM(D53:D54)</f>
        <v>118416.85</v>
      </c>
      <c r="F54" s="22">
        <f t="shared" si="0"/>
        <v>0.13456139114862031</v>
      </c>
    </row>
    <row r="55" spans="1:6" x14ac:dyDescent="0.25">
      <c r="A55" s="3" t="s">
        <v>103</v>
      </c>
      <c r="B55" s="3" t="s">
        <v>1</v>
      </c>
      <c r="C55" s="4" t="s">
        <v>2</v>
      </c>
      <c r="D55" s="4">
        <v>330</v>
      </c>
      <c r="E55" s="4">
        <f>D55</f>
        <v>330</v>
      </c>
      <c r="F55" s="22"/>
    </row>
    <row r="56" spans="1:6" x14ac:dyDescent="0.25">
      <c r="A56" s="3" t="s">
        <v>32</v>
      </c>
      <c r="B56" s="3" t="s">
        <v>8</v>
      </c>
      <c r="C56" s="3" t="s">
        <v>9</v>
      </c>
      <c r="D56" s="4">
        <v>5714.12</v>
      </c>
      <c r="E56" s="4"/>
      <c r="F56" s="22"/>
    </row>
    <row r="57" spans="1:6" x14ac:dyDescent="0.25">
      <c r="A57" s="3" t="s">
        <v>32</v>
      </c>
      <c r="B57" s="3" t="s">
        <v>11</v>
      </c>
      <c r="C57" s="3" t="s">
        <v>12</v>
      </c>
      <c r="D57" s="4">
        <v>41605</v>
      </c>
      <c r="E57" s="4"/>
      <c r="F57" s="22"/>
    </row>
    <row r="58" spans="1:6" x14ac:dyDescent="0.25">
      <c r="A58" s="3" t="s">
        <v>32</v>
      </c>
      <c r="B58" s="3" t="s">
        <v>1</v>
      </c>
      <c r="C58" s="3" t="s">
        <v>2</v>
      </c>
      <c r="D58" s="4">
        <v>340</v>
      </c>
      <c r="E58" s="4">
        <f>SUM(D56:D58)</f>
        <v>47659.12</v>
      </c>
      <c r="F58" s="22">
        <f t="shared" si="0"/>
        <v>5.4156798530944149E-2</v>
      </c>
    </row>
    <row r="59" spans="1:6" x14ac:dyDescent="0.25">
      <c r="A59" s="3" t="s">
        <v>33</v>
      </c>
      <c r="B59" s="3" t="s">
        <v>34</v>
      </c>
      <c r="C59" s="3" t="s">
        <v>35</v>
      </c>
      <c r="D59" s="4">
        <v>1668</v>
      </c>
      <c r="E59" s="4"/>
      <c r="F59" s="22"/>
    </row>
    <row r="60" spans="1:6" x14ac:dyDescent="0.25">
      <c r="A60" s="3" t="s">
        <v>33</v>
      </c>
      <c r="B60" s="3" t="s">
        <v>17</v>
      </c>
      <c r="C60" s="3" t="s">
        <v>62</v>
      </c>
      <c r="D60" s="4">
        <v>16017.15</v>
      </c>
      <c r="E60" s="4">
        <f>SUM(D59:D60)</f>
        <v>17685.150000000001</v>
      </c>
      <c r="F60" s="22">
        <f t="shared" si="0"/>
        <v>2.009628179327539E-2</v>
      </c>
    </row>
    <row r="61" spans="1:6" s="15" customFormat="1" x14ac:dyDescent="0.25">
      <c r="A61" s="13" t="s">
        <v>36</v>
      </c>
      <c r="B61" s="13" t="s">
        <v>21</v>
      </c>
      <c r="C61" s="13" t="s">
        <v>22</v>
      </c>
      <c r="D61" s="14">
        <v>135680.87</v>
      </c>
      <c r="E61" s="14"/>
      <c r="F61" s="24"/>
    </row>
    <row r="62" spans="1:6" s="15" customFormat="1" x14ac:dyDescent="0.25">
      <c r="A62" s="13" t="s">
        <v>36</v>
      </c>
      <c r="B62" s="13" t="s">
        <v>1</v>
      </c>
      <c r="C62" s="13" t="s">
        <v>2</v>
      </c>
      <c r="D62" s="14">
        <v>11612</v>
      </c>
      <c r="E62" s="14">
        <f>SUM(D61:D62)</f>
        <v>147292.87</v>
      </c>
      <c r="F62" s="24">
        <f t="shared" si="0"/>
        <v>0.16737426720498716</v>
      </c>
    </row>
    <row r="63" spans="1:6" x14ac:dyDescent="0.25">
      <c r="A63" s="3" t="s">
        <v>37</v>
      </c>
      <c r="B63" s="3" t="s">
        <v>8</v>
      </c>
      <c r="C63" s="3" t="s">
        <v>9</v>
      </c>
      <c r="D63" s="4">
        <v>371</v>
      </c>
      <c r="E63" s="4"/>
      <c r="F63" s="22"/>
    </row>
    <row r="64" spans="1:6" x14ac:dyDescent="0.25">
      <c r="A64" s="3" t="s">
        <v>37</v>
      </c>
      <c r="B64" s="3" t="s">
        <v>11</v>
      </c>
      <c r="C64" s="3" t="s">
        <v>12</v>
      </c>
      <c r="D64" s="4">
        <v>5011.1499999999996</v>
      </c>
      <c r="E64" s="4">
        <f>SUM(D63:D64)</f>
        <v>5382.15</v>
      </c>
      <c r="F64" s="22">
        <f t="shared" si="0"/>
        <v>6.1159335970391608E-3</v>
      </c>
    </row>
    <row r="65" spans="1:9" x14ac:dyDescent="0.25">
      <c r="A65" s="3" t="s">
        <v>96</v>
      </c>
      <c r="B65" s="3" t="s">
        <v>3</v>
      </c>
      <c r="C65" s="4" t="s">
        <v>4</v>
      </c>
      <c r="D65" s="4">
        <v>64</v>
      </c>
      <c r="E65" s="4">
        <f t="shared" ref="E65:E72" si="1">D65</f>
        <v>64</v>
      </c>
      <c r="F65" s="22"/>
    </row>
    <row r="66" spans="1:9" x14ac:dyDescent="0.25">
      <c r="A66" s="3" t="s">
        <v>97</v>
      </c>
      <c r="B66" s="3" t="s">
        <v>21</v>
      </c>
      <c r="C66" s="4" t="s">
        <v>22</v>
      </c>
      <c r="D66" s="4">
        <v>2550</v>
      </c>
      <c r="E66" s="4">
        <f t="shared" si="1"/>
        <v>2550</v>
      </c>
      <c r="F66" s="22">
        <f t="shared" si="0"/>
        <v>2.8976581240674937E-3</v>
      </c>
    </row>
    <row r="67" spans="1:9" x14ac:dyDescent="0.25">
      <c r="A67" s="3" t="s">
        <v>69</v>
      </c>
      <c r="B67" s="3" t="s">
        <v>1</v>
      </c>
      <c r="C67" s="3" t="s">
        <v>2</v>
      </c>
      <c r="D67" s="4">
        <v>200</v>
      </c>
      <c r="E67" s="4">
        <f t="shared" si="1"/>
        <v>200</v>
      </c>
      <c r="F67" s="22"/>
    </row>
    <row r="68" spans="1:9" x14ac:dyDescent="0.25">
      <c r="A68" s="3" t="s">
        <v>38</v>
      </c>
      <c r="B68" s="3" t="s">
        <v>8</v>
      </c>
      <c r="C68" s="3" t="s">
        <v>9</v>
      </c>
      <c r="D68" s="4">
        <v>500</v>
      </c>
      <c r="E68" s="4">
        <f t="shared" si="1"/>
        <v>500</v>
      </c>
      <c r="F68" s="22">
        <f t="shared" si="0"/>
        <v>5.6816825962107721E-4</v>
      </c>
    </row>
    <row r="69" spans="1:9" x14ac:dyDescent="0.25">
      <c r="A69" s="3" t="s">
        <v>68</v>
      </c>
      <c r="B69" s="3" t="s">
        <v>1</v>
      </c>
      <c r="C69" s="3" t="s">
        <v>2</v>
      </c>
      <c r="D69" s="4">
        <v>275</v>
      </c>
      <c r="E69" s="4">
        <f t="shared" si="1"/>
        <v>275</v>
      </c>
      <c r="F69" s="22"/>
    </row>
    <row r="70" spans="1:9" x14ac:dyDescent="0.25">
      <c r="A70" s="3" t="s">
        <v>67</v>
      </c>
      <c r="B70" s="3" t="s">
        <v>1</v>
      </c>
      <c r="C70" s="3" t="s">
        <v>2</v>
      </c>
      <c r="D70" s="4">
        <v>150</v>
      </c>
      <c r="E70" s="4">
        <f t="shared" si="1"/>
        <v>150</v>
      </c>
      <c r="F70" s="22"/>
    </row>
    <row r="71" spans="1:9" x14ac:dyDescent="0.25">
      <c r="A71" s="3" t="s">
        <v>66</v>
      </c>
      <c r="B71" s="3" t="s">
        <v>18</v>
      </c>
      <c r="C71" s="3" t="s">
        <v>65</v>
      </c>
      <c r="D71" s="4">
        <v>150</v>
      </c>
      <c r="E71" s="4">
        <f t="shared" si="1"/>
        <v>150</v>
      </c>
      <c r="F71" s="22"/>
    </row>
    <row r="72" spans="1:9" x14ac:dyDescent="0.25">
      <c r="A72" s="3" t="s">
        <v>64</v>
      </c>
      <c r="B72" s="3" t="s">
        <v>21</v>
      </c>
      <c r="C72" s="3" t="s">
        <v>22</v>
      </c>
      <c r="D72" s="4">
        <v>450</v>
      </c>
      <c r="E72" s="4">
        <f t="shared" si="1"/>
        <v>450</v>
      </c>
      <c r="F72" s="22">
        <f t="shared" ref="F72:F106" si="2">E72/880021</f>
        <v>5.1135143365896947E-4</v>
      </c>
    </row>
    <row r="73" spans="1:9" x14ac:dyDescent="0.25">
      <c r="A73" s="3" t="s">
        <v>39</v>
      </c>
      <c r="B73" s="3" t="s">
        <v>40</v>
      </c>
      <c r="C73" s="3" t="s">
        <v>41</v>
      </c>
      <c r="D73" s="4">
        <v>15556</v>
      </c>
      <c r="E73" s="4"/>
      <c r="F73" s="22"/>
    </row>
    <row r="74" spans="1:9" x14ac:dyDescent="0.25">
      <c r="A74" s="3" t="s">
        <v>39</v>
      </c>
      <c r="B74" s="3" t="s">
        <v>44</v>
      </c>
      <c r="C74" s="3" t="s">
        <v>45</v>
      </c>
      <c r="D74" s="4">
        <v>600</v>
      </c>
      <c r="E74" s="4"/>
      <c r="F74" s="22"/>
    </row>
    <row r="75" spans="1:9" x14ac:dyDescent="0.25">
      <c r="A75" s="3" t="s">
        <v>39</v>
      </c>
      <c r="B75" s="3" t="s">
        <v>42</v>
      </c>
      <c r="C75" s="3" t="s">
        <v>43</v>
      </c>
      <c r="D75" s="4">
        <v>3936</v>
      </c>
      <c r="E75" s="4">
        <f>SUM(D73:D75)</f>
        <v>20092</v>
      </c>
      <c r="F75" s="22">
        <f t="shared" si="2"/>
        <v>2.2831273344613368E-2</v>
      </c>
    </row>
    <row r="76" spans="1:9" x14ac:dyDescent="0.25">
      <c r="A76" s="3" t="s">
        <v>46</v>
      </c>
      <c r="B76" s="3" t="s">
        <v>8</v>
      </c>
      <c r="C76" s="3" t="s">
        <v>9</v>
      </c>
      <c r="D76" s="4">
        <v>12000</v>
      </c>
      <c r="E76" s="4"/>
      <c r="F76" s="22"/>
    </row>
    <row r="77" spans="1:9" x14ac:dyDescent="0.25">
      <c r="A77" s="3" t="s">
        <v>46</v>
      </c>
      <c r="B77" s="3" t="s">
        <v>1</v>
      </c>
      <c r="C77" s="4" t="s">
        <v>2</v>
      </c>
      <c r="D77" s="4">
        <v>500</v>
      </c>
      <c r="E77" s="4">
        <f>SUM(D76:D77)</f>
        <v>12500</v>
      </c>
      <c r="F77" s="22">
        <f t="shared" si="2"/>
        <v>1.420420649052693E-2</v>
      </c>
    </row>
    <row r="78" spans="1:9" x14ac:dyDescent="0.25">
      <c r="A78" s="3" t="s">
        <v>47</v>
      </c>
      <c r="B78" s="3" t="s">
        <v>3</v>
      </c>
      <c r="C78" s="3" t="s">
        <v>4</v>
      </c>
      <c r="D78" s="4">
        <v>64</v>
      </c>
      <c r="E78" s="4"/>
      <c r="F78" s="22"/>
    </row>
    <row r="79" spans="1:9" x14ac:dyDescent="0.25">
      <c r="A79" s="3" t="s">
        <v>47</v>
      </c>
      <c r="B79" s="3" t="s">
        <v>1</v>
      </c>
      <c r="C79" s="3" t="s">
        <v>2</v>
      </c>
      <c r="D79" s="4">
        <v>823</v>
      </c>
      <c r="E79" s="4">
        <f>SUM(D78:D79)</f>
        <v>887</v>
      </c>
      <c r="F79" s="22">
        <f t="shared" si="2"/>
        <v>1.007930492567791E-3</v>
      </c>
    </row>
    <row r="80" spans="1:9" x14ac:dyDescent="0.25">
      <c r="A80" s="3" t="s">
        <v>105</v>
      </c>
      <c r="B80" s="3" t="s">
        <v>21</v>
      </c>
      <c r="C80" s="4" t="s">
        <v>22</v>
      </c>
      <c r="D80" s="4">
        <v>528</v>
      </c>
      <c r="E80" s="4">
        <f>D80</f>
        <v>528</v>
      </c>
      <c r="F80" s="22">
        <f t="shared" si="2"/>
        <v>5.999856821598575E-4</v>
      </c>
      <c r="I80" s="12"/>
    </row>
    <row r="81" spans="1:9" x14ac:dyDescent="0.25">
      <c r="A81" s="3" t="s">
        <v>82</v>
      </c>
      <c r="B81" s="3" t="s">
        <v>8</v>
      </c>
      <c r="C81" s="3" t="s">
        <v>9</v>
      </c>
      <c r="D81" s="4">
        <v>250</v>
      </c>
      <c r="E81" s="4">
        <f>D81</f>
        <v>250</v>
      </c>
      <c r="F81" s="22"/>
    </row>
    <row r="82" spans="1:9" x14ac:dyDescent="0.25">
      <c r="A82" s="3" t="s">
        <v>91</v>
      </c>
      <c r="B82" s="19">
        <v>10900</v>
      </c>
      <c r="C82" s="3" t="s">
        <v>92</v>
      </c>
      <c r="D82" s="4">
        <v>2828</v>
      </c>
      <c r="E82" s="4">
        <f>D82</f>
        <v>2828</v>
      </c>
      <c r="F82" s="22">
        <f t="shared" si="2"/>
        <v>3.2135596764168127E-3</v>
      </c>
    </row>
    <row r="83" spans="1:9" x14ac:dyDescent="0.25">
      <c r="A83" s="3" t="s">
        <v>78</v>
      </c>
      <c r="B83" s="3" t="s">
        <v>21</v>
      </c>
      <c r="C83" s="3" t="s">
        <v>22</v>
      </c>
      <c r="D83" s="4">
        <v>5826</v>
      </c>
      <c r="E83" s="4">
        <f>D83</f>
        <v>5826</v>
      </c>
      <c r="F83" s="22">
        <f t="shared" si="2"/>
        <v>6.6202965611047914E-3</v>
      </c>
      <c r="I83" s="12"/>
    </row>
    <row r="84" spans="1:9" x14ac:dyDescent="0.25">
      <c r="A84" s="3" t="s">
        <v>48</v>
      </c>
      <c r="B84" s="3" t="s">
        <v>1</v>
      </c>
      <c r="C84" s="3" t="s">
        <v>2</v>
      </c>
      <c r="D84" s="4">
        <v>912</v>
      </c>
      <c r="E84" s="4">
        <f>D84</f>
        <v>912</v>
      </c>
      <c r="F84" s="22">
        <f t="shared" si="2"/>
        <v>1.0363389055488448E-3</v>
      </c>
    </row>
    <row r="85" spans="1:9" x14ac:dyDescent="0.25">
      <c r="A85" s="3" t="s">
        <v>49</v>
      </c>
      <c r="B85" s="3" t="s">
        <v>1</v>
      </c>
      <c r="C85" s="3" t="s">
        <v>2</v>
      </c>
      <c r="D85" s="4">
        <v>336</v>
      </c>
      <c r="E85" s="4"/>
      <c r="F85" s="22"/>
    </row>
    <row r="86" spans="1:9" x14ac:dyDescent="0.25">
      <c r="A86" s="3" t="s">
        <v>49</v>
      </c>
      <c r="B86" s="3" t="s">
        <v>21</v>
      </c>
      <c r="C86" s="4" t="s">
        <v>22</v>
      </c>
      <c r="D86" s="4">
        <v>94</v>
      </c>
      <c r="E86" s="4">
        <f>SUM(D85:D86)</f>
        <v>430</v>
      </c>
      <c r="F86" s="22"/>
    </row>
    <row r="87" spans="1:9" x14ac:dyDescent="0.25">
      <c r="A87" s="3" t="s">
        <v>50</v>
      </c>
      <c r="B87" s="3" t="s">
        <v>21</v>
      </c>
      <c r="C87" s="3" t="s">
        <v>22</v>
      </c>
      <c r="D87" s="4">
        <v>28486</v>
      </c>
      <c r="E87" s="4">
        <f>D87</f>
        <v>28486</v>
      </c>
      <c r="F87" s="22">
        <f t="shared" si="2"/>
        <v>3.2369682087132014E-2</v>
      </c>
    </row>
    <row r="88" spans="1:9" x14ac:dyDescent="0.25">
      <c r="A88" s="3" t="s">
        <v>51</v>
      </c>
      <c r="B88" s="3" t="s">
        <v>8</v>
      </c>
      <c r="C88" s="3" t="s">
        <v>9</v>
      </c>
      <c r="D88" s="4">
        <v>14700</v>
      </c>
      <c r="E88" s="4"/>
      <c r="F88" s="22"/>
    </row>
    <row r="89" spans="1:9" x14ac:dyDescent="0.25">
      <c r="A89" s="3" t="s">
        <v>51</v>
      </c>
      <c r="B89" s="3" t="s">
        <v>11</v>
      </c>
      <c r="C89" s="3" t="s">
        <v>12</v>
      </c>
      <c r="D89" s="4">
        <v>2158</v>
      </c>
      <c r="E89" s="4"/>
      <c r="F89" s="22"/>
    </row>
    <row r="90" spans="1:9" x14ac:dyDescent="0.25">
      <c r="A90" s="3" t="s">
        <v>51</v>
      </c>
      <c r="B90" s="3" t="s">
        <v>1</v>
      </c>
      <c r="C90" s="3" t="s">
        <v>2</v>
      </c>
      <c r="D90" s="4">
        <v>12990</v>
      </c>
      <c r="E90" s="4">
        <f>SUM(D88:D90)</f>
        <v>29848</v>
      </c>
      <c r="F90" s="22">
        <f t="shared" si="2"/>
        <v>3.3917372426339826E-2</v>
      </c>
    </row>
    <row r="91" spans="1:9" x14ac:dyDescent="0.25">
      <c r="A91" s="3" t="s">
        <v>52</v>
      </c>
      <c r="B91" s="3" t="s">
        <v>11</v>
      </c>
      <c r="C91" s="3" t="s">
        <v>12</v>
      </c>
      <c r="D91" s="4">
        <v>510</v>
      </c>
      <c r="E91" s="4">
        <f>D91</f>
        <v>510</v>
      </c>
      <c r="F91" s="22">
        <f t="shared" si="2"/>
        <v>5.7953162481349878E-4</v>
      </c>
    </row>
    <row r="92" spans="1:9" x14ac:dyDescent="0.25">
      <c r="A92" s="3" t="s">
        <v>79</v>
      </c>
      <c r="B92" s="3" t="s">
        <v>1</v>
      </c>
      <c r="C92" s="3" t="s">
        <v>2</v>
      </c>
      <c r="D92" s="4">
        <v>150</v>
      </c>
      <c r="E92" s="4">
        <f>D92</f>
        <v>150</v>
      </c>
      <c r="F92" s="22"/>
    </row>
    <row r="93" spans="1:9" x14ac:dyDescent="0.25">
      <c r="A93" s="3" t="s">
        <v>63</v>
      </c>
      <c r="B93" s="3" t="s">
        <v>14</v>
      </c>
      <c r="C93" s="3" t="s">
        <v>60</v>
      </c>
      <c r="D93" s="4">
        <v>1020</v>
      </c>
      <c r="E93" s="4">
        <f>D93</f>
        <v>1020</v>
      </c>
      <c r="F93" s="22">
        <f t="shared" si="2"/>
        <v>1.1590632496269976E-3</v>
      </c>
    </row>
    <row r="94" spans="1:9" x14ac:dyDescent="0.25">
      <c r="A94" s="3" t="s">
        <v>53</v>
      </c>
      <c r="B94" s="3" t="s">
        <v>1</v>
      </c>
      <c r="C94" s="3" t="s">
        <v>2</v>
      </c>
      <c r="D94" s="4">
        <v>7306</v>
      </c>
      <c r="E94" s="4">
        <f>D94</f>
        <v>7306</v>
      </c>
      <c r="F94" s="22">
        <f t="shared" si="2"/>
        <v>8.3020746095831804E-3</v>
      </c>
    </row>
    <row r="95" spans="1:9" x14ac:dyDescent="0.25">
      <c r="A95" s="3" t="s">
        <v>54</v>
      </c>
      <c r="B95" s="3" t="s">
        <v>3</v>
      </c>
      <c r="C95" s="3" t="s">
        <v>4</v>
      </c>
      <c r="D95" s="4">
        <v>7216</v>
      </c>
      <c r="E95" s="4"/>
      <c r="F95" s="22"/>
    </row>
    <row r="96" spans="1:9" x14ac:dyDescent="0.25">
      <c r="A96" s="3" t="s">
        <v>54</v>
      </c>
      <c r="B96" s="3" t="s">
        <v>6</v>
      </c>
      <c r="C96" s="4" t="s">
        <v>7</v>
      </c>
      <c r="D96" s="4">
        <v>1150</v>
      </c>
      <c r="E96" s="4"/>
      <c r="F96" s="22"/>
    </row>
    <row r="97" spans="1:7" x14ac:dyDescent="0.25">
      <c r="A97" s="3" t="s">
        <v>54</v>
      </c>
      <c r="B97" s="3" t="s">
        <v>11</v>
      </c>
      <c r="C97" s="3" t="s">
        <v>12</v>
      </c>
      <c r="D97" s="4">
        <v>8636</v>
      </c>
      <c r="E97" s="4"/>
      <c r="F97" s="22"/>
    </row>
    <row r="98" spans="1:7" x14ac:dyDescent="0.25">
      <c r="A98" s="3" t="s">
        <v>54</v>
      </c>
      <c r="B98" s="3" t="s">
        <v>1</v>
      </c>
      <c r="C98" s="3" t="s">
        <v>2</v>
      </c>
      <c r="D98" s="4">
        <v>2580</v>
      </c>
      <c r="E98" s="4">
        <f>SUM(D95:D98)</f>
        <v>19582</v>
      </c>
      <c r="F98" s="22">
        <f t="shared" si="2"/>
        <v>2.2251741719799868E-2</v>
      </c>
    </row>
    <row r="99" spans="1:7" x14ac:dyDescent="0.25">
      <c r="A99" s="3" t="s">
        <v>80</v>
      </c>
      <c r="B99" s="3" t="s">
        <v>8</v>
      </c>
      <c r="C99" s="3" t="s">
        <v>9</v>
      </c>
      <c r="D99" s="4">
        <v>656</v>
      </c>
      <c r="E99" s="4"/>
      <c r="F99" s="22"/>
    </row>
    <row r="100" spans="1:7" x14ac:dyDescent="0.25">
      <c r="A100" s="3" t="s">
        <v>80</v>
      </c>
      <c r="B100" s="3" t="s">
        <v>11</v>
      </c>
      <c r="C100" s="3" t="s">
        <v>12</v>
      </c>
      <c r="D100" s="4">
        <v>128</v>
      </c>
      <c r="E100" s="4">
        <f>SUM(D99:D100)</f>
        <v>784</v>
      </c>
      <c r="F100" s="22">
        <f t="shared" si="2"/>
        <v>8.9088783108584905E-4</v>
      </c>
    </row>
    <row r="101" spans="1:7" x14ac:dyDescent="0.25">
      <c r="A101" s="3" t="s">
        <v>55</v>
      </c>
      <c r="B101" s="3" t="s">
        <v>21</v>
      </c>
      <c r="C101" s="3" t="s">
        <v>22</v>
      </c>
      <c r="D101" s="4">
        <v>18425</v>
      </c>
      <c r="E101" s="4"/>
      <c r="F101" s="22"/>
    </row>
    <row r="102" spans="1:7" x14ac:dyDescent="0.25">
      <c r="A102" s="3" t="s">
        <v>55</v>
      </c>
      <c r="B102" s="3" t="s">
        <v>1</v>
      </c>
      <c r="C102" s="3" t="s">
        <v>2</v>
      </c>
      <c r="D102" s="4">
        <v>5459</v>
      </c>
      <c r="E102" s="4">
        <f>SUM(D101:D102)</f>
        <v>23884</v>
      </c>
      <c r="F102" s="22">
        <f t="shared" si="2"/>
        <v>2.7140261425579616E-2</v>
      </c>
    </row>
    <row r="103" spans="1:7" x14ac:dyDescent="0.25">
      <c r="A103" s="3" t="s">
        <v>81</v>
      </c>
      <c r="B103" s="3" t="s">
        <v>21</v>
      </c>
      <c r="C103" s="3" t="s">
        <v>22</v>
      </c>
      <c r="D103" s="4">
        <v>639</v>
      </c>
      <c r="E103" s="4">
        <f>D103</f>
        <v>639</v>
      </c>
      <c r="F103" s="22">
        <f t="shared" si="2"/>
        <v>7.2611903579573671E-4</v>
      </c>
    </row>
    <row r="104" spans="1:7" x14ac:dyDescent="0.25">
      <c r="A104" s="3" t="s">
        <v>56</v>
      </c>
      <c r="B104" s="3" t="s">
        <v>8</v>
      </c>
      <c r="C104" s="3" t="s">
        <v>9</v>
      </c>
      <c r="D104" s="4">
        <v>6112</v>
      </c>
      <c r="E104" s="4"/>
      <c r="F104" s="22"/>
    </row>
    <row r="105" spans="1:7" x14ac:dyDescent="0.25">
      <c r="A105" s="3" t="s">
        <v>56</v>
      </c>
      <c r="B105" s="3" t="s">
        <v>11</v>
      </c>
      <c r="C105" s="3" t="s">
        <v>12</v>
      </c>
      <c r="D105" s="4">
        <v>7638</v>
      </c>
      <c r="E105" s="4"/>
      <c r="F105" s="22"/>
      <c r="G105" s="12"/>
    </row>
    <row r="106" spans="1:7" x14ac:dyDescent="0.25">
      <c r="A106" s="3" t="s">
        <v>56</v>
      </c>
      <c r="B106" s="3" t="s">
        <v>1</v>
      </c>
      <c r="C106" s="3" t="s">
        <v>2</v>
      </c>
      <c r="D106" s="4">
        <v>64</v>
      </c>
      <c r="E106" s="4">
        <f>SUM(D104:D106)</f>
        <v>13814</v>
      </c>
      <c r="F106" s="22">
        <f t="shared" si="2"/>
        <v>1.5697352676811122E-2</v>
      </c>
    </row>
    <row r="107" spans="1:7" x14ac:dyDescent="0.25">
      <c r="A107" s="3" t="s">
        <v>86</v>
      </c>
      <c r="B107" s="3"/>
      <c r="C107" s="3"/>
      <c r="D107" s="4">
        <f>SUM(D2:D106)</f>
        <v>880021.34000000008</v>
      </c>
      <c r="E107" s="4">
        <f>SUM(E2:E106)</f>
        <v>880021.34000000008</v>
      </c>
      <c r="F107" s="23"/>
    </row>
  </sheetData>
  <sortState ref="A101:D104">
    <sortCondition ref="C101:C10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2016</vt:lpstr>
      <vt:lpstr>Kokkuvõte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Puun</dc:creator>
  <cp:lastModifiedBy>Heiki Hepner</cp:lastModifiedBy>
  <dcterms:created xsi:type="dcterms:W3CDTF">2015-02-27T08:47:10Z</dcterms:created>
  <dcterms:modified xsi:type="dcterms:W3CDTF">2017-05-03T05:27:45Z</dcterms:modified>
</cp:coreProperties>
</file>